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 Brantley\Desktop\Budgets\2020-2021 Budget\"/>
    </mc:Choice>
  </mc:AlternateContent>
  <xr:revisionPtr revIDLastSave="0" documentId="8_{C54B9D9F-BB4E-4047-B321-6D2CDC1EF2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SUMMARY" sheetId="14" r:id="rId1"/>
    <sheet name="REVENUE" sheetId="15" r:id="rId2"/>
    <sheet name="LEGISLATION" sheetId="1" r:id="rId3"/>
    <sheet name="ADMINISTRATION" sheetId="3" r:id="rId4"/>
    <sheet name="MUNICIPAL COURT" sheetId="4" r:id="rId5"/>
    <sheet name="POLICE" sheetId="5" r:id="rId6"/>
    <sheet name="FIRE" sheetId="6" r:id="rId7"/>
    <sheet name="ANIMAL CONTROL" sheetId="7" r:id="rId8"/>
    <sheet name="STREET AND LANES" sheetId="8" r:id="rId9"/>
    <sheet name="SHOP" sheetId="9" r:id="rId10"/>
    <sheet name="SEWER" sheetId="11" r:id="rId11"/>
    <sheet name="WATER" sheetId="10" r:id="rId12"/>
    <sheet name="GAS" sheetId="13" r:id="rId13"/>
    <sheet name="SANITATION" sheetId="12" r:id="rId14"/>
  </sheets>
  <definedNames>
    <definedName name="ORIGINAL_BUDGET__REVENUE_2010_2011" localSheetId="1">REVENUE!$A$1:$A$99</definedName>
    <definedName name="_xlnm.Print_Area" localSheetId="3">ADMINISTRATION!$A$1:$D$53</definedName>
    <definedName name="_xlnm.Print_Area" localSheetId="7">'ANIMAL CONTROL'!$A$1:$E$18</definedName>
    <definedName name="_xlnm.Print_Area" localSheetId="6">FIRE!$A$1:$D$39</definedName>
    <definedName name="_xlnm.Print_Area" localSheetId="12">GAS!$A$1:$D$44</definedName>
    <definedName name="_xlnm.Print_Area" localSheetId="2">LEGISLATION!$A$1:$D$17</definedName>
    <definedName name="_xlnm.Print_Area" localSheetId="4">'MUNICIPAL COURT'!$A$1:$D$22</definedName>
    <definedName name="_xlnm.Print_Area" localSheetId="5">POLICE!$A$1:$D$37</definedName>
    <definedName name="_xlnm.Print_Area" localSheetId="1">REVENUE!$A$1:$D$99</definedName>
    <definedName name="_xlnm.Print_Area" localSheetId="13">SANITATION!$A$1:$D$36</definedName>
    <definedName name="_xlnm.Print_Area" localSheetId="10">SEWER!$A$1:$D$48</definedName>
    <definedName name="_xlnm.Print_Area" localSheetId="9">SHOP!$A$1:$D$29</definedName>
    <definedName name="_xlnm.Print_Area" localSheetId="8">'STREET AND LANES'!$A$1:$D$44</definedName>
    <definedName name="_xlnm.Print_Area" localSheetId="11">WATER!$A$1:$D$43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0" l="1"/>
  <c r="D43" i="10"/>
  <c r="B43" i="10" l="1"/>
  <c r="G26" i="14" l="1"/>
  <c r="G28" i="14"/>
  <c r="D9" i="14" l="1"/>
  <c r="D8" i="14"/>
  <c r="D7" i="14"/>
  <c r="D6" i="14"/>
  <c r="B44" i="13"/>
  <c r="D29" i="14" s="1"/>
  <c r="D30" i="14"/>
  <c r="B48" i="11"/>
  <c r="D31" i="14" s="1"/>
  <c r="B29" i="9"/>
  <c r="D25" i="14" s="1"/>
  <c r="B44" i="8"/>
  <c r="D24" i="14" s="1"/>
  <c r="B18" i="7"/>
  <c r="D23" i="14" s="1"/>
  <c r="B39" i="6"/>
  <c r="D22" i="14" s="1"/>
  <c r="B37" i="5"/>
  <c r="D21" i="14" s="1"/>
  <c r="B22" i="4"/>
  <c r="D20" i="14" s="1"/>
  <c r="B53" i="3"/>
  <c r="D19" i="14" s="1"/>
  <c r="B17" i="1"/>
  <c r="D18" i="14" s="1"/>
  <c r="B99" i="15"/>
  <c r="B36" i="12"/>
  <c r="D32" i="14" s="1"/>
  <c r="D27" i="14" l="1"/>
  <c r="D11" i="14"/>
  <c r="D35" i="14" l="1"/>
  <c r="C48" i="11" l="1"/>
  <c r="E9" i="14" l="1"/>
  <c r="G9" i="14" s="1"/>
  <c r="E8" i="14"/>
  <c r="G8" i="14" s="1"/>
  <c r="E7" i="14"/>
  <c r="G7" i="14" s="1"/>
  <c r="E6" i="14"/>
  <c r="G6" i="14" s="1"/>
  <c r="C36" i="12"/>
  <c r="E32" i="14" s="1"/>
  <c r="G32" i="14" s="1"/>
  <c r="C44" i="13"/>
  <c r="E29" i="14" s="1"/>
  <c r="G29" i="14" s="1"/>
  <c r="E30" i="14"/>
  <c r="G30" i="14" s="1"/>
  <c r="E31" i="14"/>
  <c r="G31" i="14" s="1"/>
  <c r="C29" i="9"/>
  <c r="E25" i="14" s="1"/>
  <c r="G25" i="14" s="1"/>
  <c r="C44" i="8"/>
  <c r="E24" i="14" s="1"/>
  <c r="G24" i="14" s="1"/>
  <c r="C18" i="7"/>
  <c r="E23" i="14" s="1"/>
  <c r="G23" i="14" s="1"/>
  <c r="C39" i="6"/>
  <c r="E22" i="14" s="1"/>
  <c r="G22" i="14" s="1"/>
  <c r="C37" i="5"/>
  <c r="E21" i="14" s="1"/>
  <c r="G21" i="14" s="1"/>
  <c r="C22" i="4"/>
  <c r="E20" i="14" s="1"/>
  <c r="G20" i="14" s="1"/>
  <c r="C53" i="3"/>
  <c r="E19" i="14" s="1"/>
  <c r="G19" i="14" s="1"/>
  <c r="C17" i="1"/>
  <c r="E18" i="14" s="1"/>
  <c r="G18" i="14" s="1"/>
  <c r="C99" i="15"/>
  <c r="D99" i="15"/>
  <c r="E27" i="14" l="1"/>
  <c r="G27" i="14" s="1"/>
  <c r="E11" i="14"/>
  <c r="E35" i="14" l="1"/>
  <c r="D36" i="12" l="1"/>
  <c r="F32" i="14" s="1"/>
  <c r="D44" i="13"/>
  <c r="F29" i="14" s="1"/>
  <c r="F30" i="14"/>
  <c r="D39" i="6"/>
  <c r="F22" i="14" s="1"/>
  <c r="F9" i="14"/>
  <c r="F8" i="14"/>
  <c r="F7" i="14"/>
  <c r="F6" i="14"/>
  <c r="D48" i="11"/>
  <c r="F31" i="14" s="1"/>
  <c r="D29" i="9"/>
  <c r="F25" i="14" s="1"/>
  <c r="D44" i="8"/>
  <c r="F24" i="14" s="1"/>
  <c r="D18" i="7"/>
  <c r="F23" i="14" s="1"/>
  <c r="D37" i="5"/>
  <c r="F21" i="14" s="1"/>
  <c r="D22" i="4"/>
  <c r="F20" i="14" s="1"/>
  <c r="D53" i="3"/>
  <c r="F19" i="14" s="1"/>
  <c r="D17" i="1"/>
  <c r="F18" i="14" s="1"/>
  <c r="G11" i="14" l="1"/>
  <c r="F27" i="14"/>
  <c r="F11" i="14"/>
  <c r="F35" i="14" l="1"/>
  <c r="G35" i="14"/>
  <c r="E18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Owner\Desktop\Budgets\2010-2011 Bubget\ORIGINAL BUDGET- REVENUE 2010-2011.xls" keepAlive="1" name="ORIGINAL BUDGET- REVENUE 2010-2011" type="5" refreshedVersion="2" background="1" saveData="1">
    <dbPr connection="Provider=Microsoft.Jet.OLEDB.4.0;User ID=Admin;Data Source=C:\Documents and Settings\Owner\Desktop\Budgets\2010-2011 Bubget\ORIGINAL BUDGET- REVENUE 2010-201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REVENUE$" commandType="3"/>
  </connection>
</connections>
</file>

<file path=xl/sharedStrings.xml><?xml version="1.0" encoding="utf-8"?>
<sst xmlns="http://schemas.openxmlformats.org/spreadsheetml/2006/main" count="538" uniqueCount="475">
  <si>
    <t>LEGISLATION</t>
  </si>
  <si>
    <t>ADMINISTRATION</t>
  </si>
  <si>
    <t>TOTAL EXPENDITURE</t>
  </si>
  <si>
    <t>POLICE</t>
  </si>
  <si>
    <t>FIRE</t>
  </si>
  <si>
    <t>ANIMAL CONTROL</t>
  </si>
  <si>
    <t>STREET AND LANES</t>
  </si>
  <si>
    <t>SHOP</t>
  </si>
  <si>
    <t>SEWER</t>
  </si>
  <si>
    <t>WATER</t>
  </si>
  <si>
    <t>GAS</t>
  </si>
  <si>
    <t>SANITATION</t>
  </si>
  <si>
    <t>GENERAL FUND</t>
  </si>
  <si>
    <t>GAS FUND</t>
  </si>
  <si>
    <t>W/S FUND</t>
  </si>
  <si>
    <t>SANITATION FUND</t>
  </si>
  <si>
    <t>TOTAL REVENUE:</t>
  </si>
  <si>
    <t>EXPENDITURES:</t>
  </si>
  <si>
    <t>REVENUES:</t>
  </si>
  <si>
    <t>LEGISLATIVE</t>
  </si>
  <si>
    <t>ADMINISTRATIVE</t>
  </si>
  <si>
    <t>POLICE DEPARTMENT</t>
  </si>
  <si>
    <t>FIRE DEPARTMENT</t>
  </si>
  <si>
    <t>STREET DEPARTMENT</t>
  </si>
  <si>
    <r>
      <t>TOTAL G/F EXPENDITURES</t>
    </r>
    <r>
      <rPr>
        <b/>
        <sz val="11"/>
        <rFont val="Arial"/>
        <family val="2"/>
      </rPr>
      <t>:</t>
    </r>
  </si>
  <si>
    <t>GAS FUND EXPENDITURES</t>
  </si>
  <si>
    <t>SANITATION EXPENDITURES</t>
  </si>
  <si>
    <t>TOTAL EXPENDITURES:</t>
  </si>
  <si>
    <t>REVENUE</t>
  </si>
  <si>
    <t>TOTAL REVENUES</t>
  </si>
  <si>
    <t>BUDGETED</t>
  </si>
  <si>
    <t>SEWER EXPENDITURES</t>
  </si>
  <si>
    <t>WATER EXPENDITURES</t>
  </si>
  <si>
    <t>MUNICIPAL COURT</t>
  </si>
  <si>
    <t>100-004-00004-00031-311231 2011 PROPERTY TAXES</t>
  </si>
  <si>
    <t>100-004-00004-00031-311232 2012 PROPERTY TAXES</t>
  </si>
  <si>
    <t>100-004-00004-00031-311310 MOTOR VEHICLE TAXES</t>
  </si>
  <si>
    <t>100-004-00004-00031-311320 MOBILE  HOME TAXES</t>
  </si>
  <si>
    <t>100-004-00004-00031-311340 INTANGIBLE RECORDING TAX</t>
  </si>
  <si>
    <t>100-004-00004-00031-311600 REAL ESTATE TRANSFER TAX</t>
  </si>
  <si>
    <t>100-004-00004-00031-311700 FRANCHISE TAX</t>
  </si>
  <si>
    <t>100-004-00004-00031-311710 FRANCHISE TAX-GA POWER</t>
  </si>
  <si>
    <t>100-004-00004-00031-313100 LOCAL OPTION SALES TAX</t>
  </si>
  <si>
    <t>100-004-00004-00031-314100 HOTEL/MOTEL OCCUPANCY</t>
  </si>
  <si>
    <t>100-004-00004-00031-314200 ALCOHOLIC BEV EXCISE</t>
  </si>
  <si>
    <t>100-004-00004-00031-316100 BUSINESS LICENSES</t>
  </si>
  <si>
    <t>100-004-00004-00031-316200 INSURANCE PREMIUM TAX</t>
  </si>
  <si>
    <t>100-004-00004-00031-316300 FINANCIAL INSTITUTION TAX</t>
  </si>
  <si>
    <t>100-004-00004-00031-319110 PENALTIES ON DEL TAXES</t>
  </si>
  <si>
    <t>100-004-00004-00031-319111 INTEREST ON DEL TAXES</t>
  </si>
  <si>
    <t>100-004-00004-00031-319120 FI FA ON DEL TAXES</t>
  </si>
  <si>
    <t xml:space="preserve">100-004-00004-00031-319500 FI FA </t>
  </si>
  <si>
    <t>100-004-00004-00032-321100 BEER &amp; WINE LICENSES</t>
  </si>
  <si>
    <t>100-004-00004-00032-323100 BUILDING INSPECTION FEES</t>
  </si>
  <si>
    <t>100-004-00004-00032-324100 PENALTIES ON BUS LICENSES</t>
  </si>
  <si>
    <t>100-004-00004-00033-338010 PAYMENTS IN LIEU-HSG</t>
  </si>
  <si>
    <t>100-004-00004-00034-341910 QUALIFYING FEES</t>
  </si>
  <si>
    <t>100-004-00004-00034-342200 SPECIAL FIRE PROTECTION</t>
  </si>
  <si>
    <t>100-004-00004-00034-346900 ANSWERING SERVICE FEES</t>
  </si>
  <si>
    <t>100-004-00004-00034-346910 E-911 MANAGEMENT FEES</t>
  </si>
  <si>
    <t>100-004-00004-00034-349100 CEMETERY FEES</t>
  </si>
  <si>
    <t>100-004-00004-00034-349300 RETURN CHECK SVC CHARGE</t>
  </si>
  <si>
    <t>100-004-00004-00035-351170 FEES, FINES &amp; FORFEITURES</t>
  </si>
  <si>
    <t>100-004-00004-00035-351171  PROBATION FEES</t>
  </si>
  <si>
    <t>100-004-00004-00035-351175 TECHNOLOGY FEES</t>
  </si>
  <si>
    <t>100-004-00004-00036-361000 INTEREST INC-INVESTMENTS</t>
  </si>
  <si>
    <t>100-004-00004-00038-381000 COMMUNITY HOUSE RENT</t>
  </si>
  <si>
    <t>100-004-00004-00038-389010 RECOVERY OF BAD DEBT</t>
  </si>
  <si>
    <t>100-004-00004-00038-389020 MISCELLANEOUS RECEIPTS</t>
  </si>
  <si>
    <t>100-004-00004-00038-389030 OVER AND SHORT</t>
  </si>
  <si>
    <t>100-004-00004-00038-389040 EMPLOYEE INSURANCE</t>
  </si>
  <si>
    <t>100-004-00004-00038-389050 CRIMINAL HISTORIES</t>
  </si>
  <si>
    <t>100-004-00004-00039-392100 CITY PROPERTY SOLD</t>
  </si>
  <si>
    <t>100-004-00004-00040-400000 PROPERTY TAX &amp; ERRORS</t>
  </si>
  <si>
    <t>505-004-00004-00034-344210 WATER REVENUE</t>
  </si>
  <si>
    <t>505-004-00004-00034-344255 SEWER REVENUE</t>
  </si>
  <si>
    <t>505-004-00004-00034-344257 SEWER CONNECTION FEES</t>
  </si>
  <si>
    <t>505-004-00004-00034-344258 SEWER BAD DEBT</t>
  </si>
  <si>
    <t>515-004-00004-00034-344410 GAS REVENUES</t>
  </si>
  <si>
    <t>515-004-00004-00034-344411 GAS PENALTIES</t>
  </si>
  <si>
    <t>515-004-00004-00034-344412 GAS CONNECTION FEES</t>
  </si>
  <si>
    <t>540-004-00004-00034-344110 SANITATION CHARGES</t>
  </si>
  <si>
    <t>540-004-00004-00034-344111 SANITATION PENALTIES</t>
  </si>
  <si>
    <t>540-004-00004-00034-344112 POLYCARTS</t>
  </si>
  <si>
    <t>100-101-01110-00051-511100 SALARIES</t>
  </si>
  <si>
    <t>100-101-01110-00051-512100 EMPLOYEE INSURANCE</t>
  </si>
  <si>
    <t>100-101-01110-00051-512200 PAYROLL TAXES</t>
  </si>
  <si>
    <t>100-101-01110-00051-512400 EMPLOYEE RETIREMENT</t>
  </si>
  <si>
    <t>100-101-01110-00052-521200 PROFESSIONAL SERVICES</t>
  </si>
  <si>
    <t>100-101-01110-00052-523500 TRAVEL</t>
  </si>
  <si>
    <t>100-101-01110-00052-523700 TRAINING AND EDUCATION</t>
  </si>
  <si>
    <t>100-101-01110-00057-573401 MISCELLANEOUS</t>
  </si>
  <si>
    <t>100-101-01400-00053-531111 ELECTIONS EXPENSE</t>
  </si>
  <si>
    <t>505-004-00004-00034-344211 WATER PENALTIES</t>
  </si>
  <si>
    <t>505-004-00004-00034-344212 WATER CONNECTION FEES</t>
  </si>
  <si>
    <t>505-004-00004-00034-344213 WATER BAD DEBT</t>
  </si>
  <si>
    <t>505-004-00004-00034-344215 WATER ON/OFF</t>
  </si>
  <si>
    <t>505-004-00004-00034-344217 MISC-WATER SALES</t>
  </si>
  <si>
    <t>100-102-01510-00051-511100 SALARIES</t>
  </si>
  <si>
    <t>100-102-01510-00051-511200 TEMPORARY EMPLOYEES</t>
  </si>
  <si>
    <t>100-102-01510-00051-511301 OVERTIME</t>
  </si>
  <si>
    <t>100-102-01510-00051-512100 EMPLOYEE INSURANCE</t>
  </si>
  <si>
    <t>100-102-01510-00051-512200 PAYROLL TAXES</t>
  </si>
  <si>
    <t>100-102-01510-00051-512400 EMPLOYEE RETIREMENT</t>
  </si>
  <si>
    <t>100-102-01510-00051-512700 WORKERS COMP. INSURANCE</t>
  </si>
  <si>
    <t>100-102-01510-00051-512710 EMPLOYEE MINOR INJURIES</t>
  </si>
  <si>
    <t>100-102-01510-00052-521200 PROFESSIONAL SERVICES</t>
  </si>
  <si>
    <t>100-102-01510-00052-521230 PROF SVCS-ACCT/AUDIT</t>
  </si>
  <si>
    <t>100-102-01510-00052-521240 S.A.V.E. COMPLIANCE</t>
  </si>
  <si>
    <t>100-102-01510-00052-521320 DRUG &amp; ALCOHOL TESTING</t>
  </si>
  <si>
    <t>100-102-01510-00052-522220 REPAIRS &amp; MAINT-VEHICLES</t>
  </si>
  <si>
    <t>100-102-01510-00052-522230 REPAIRS &amp; MAINT-EQUIPMENT</t>
  </si>
  <si>
    <t>100-102-01510-00052-522260 LANDSCAPING &amp; GROUNDS</t>
  </si>
  <si>
    <t>100-102-01510-00052-522310 RENTAL/LEASES</t>
  </si>
  <si>
    <t>100-102-01510-00052-522320 RENTALS-EQUIPMENT</t>
  </si>
  <si>
    <t>100-102-01510-00052-523200 COMMUNICATIONS</t>
  </si>
  <si>
    <t>100-102-01510-00052-523500 TRAVEL</t>
  </si>
  <si>
    <t>100-102-01510-00052-523610 DUES &amp; SUBSCRIPTIONS</t>
  </si>
  <si>
    <t>100-102-01510-00052-523700 TRAINING &amp; EDUCATION</t>
  </si>
  <si>
    <t>100-102-01510-00052-523920 BANK SERVICE CHARGES</t>
  </si>
  <si>
    <t>100-102-01510-00053-531110 OFFICE SUPPLIES</t>
  </si>
  <si>
    <t>100-102-01510-00053-531120 MAINT &amp; OP SUPPLIES</t>
  </si>
  <si>
    <t>100-102-01510-00053-531230 UTILITIES</t>
  </si>
  <si>
    <t>100-102-01510-00053-531270 VEHICLE GASOLINE</t>
  </si>
  <si>
    <t>100-102-01510-00053-531730 MISCELLANEOUS</t>
  </si>
  <si>
    <t>100-102-01510-00054-542000 CAP OUTLAY-MACH/EQUIP</t>
  </si>
  <si>
    <t>100-102-01510-00057-579000 CONTINGENCY</t>
  </si>
  <si>
    <t>100-102-01510-00057-579100 ADMIN/GRANT/BETTER HT</t>
  </si>
  <si>
    <t>100-102-01510-00058-582320 INTEREST EXPENSE</t>
  </si>
  <si>
    <t>100-102-01510-00058-582325 PRINCIPAL PAYMENTS</t>
  </si>
  <si>
    <t>100-102-01545-00031-319500 FI FA</t>
  </si>
  <si>
    <t>100-102-01555-00052-523100 LIABILITY &amp; PROP INSURANCE</t>
  </si>
  <si>
    <t>100-102-01565-00052-522210 REPAIRS &amp; MAINT-BUILDING</t>
  </si>
  <si>
    <t>100-102-01510-00052-523301 ADVERTISING</t>
  </si>
  <si>
    <t>100-102-01510-00053-531732 REIMBURSEMENT/JC/AUTHORITY</t>
  </si>
  <si>
    <t>100-104-02650-00051-511100 SALARIES</t>
  </si>
  <si>
    <t>100-104-02650-00051-512100 EMPLOYEE INSURANCE</t>
  </si>
  <si>
    <t>100-104-02650-00051-512200 PAYROLL TAXES</t>
  </si>
  <si>
    <t>100-104-02650-00051-512700 WORKERS COMP INSURANCE</t>
  </si>
  <si>
    <t>100-104-02650-00052-521200 PROFESSIONAL SERVICES</t>
  </si>
  <si>
    <t>100-104-02650-00052-523200 COMMUNICATIONS</t>
  </si>
  <si>
    <t>100-104-02650-00052-523500 TRAVEL</t>
  </si>
  <si>
    <t>100-104-02650-00052-523610 DUES AND SUBSCRIPTIONS</t>
  </si>
  <si>
    <t>100-104-02650-00052-523700 TRAINING AND EDUCATION</t>
  </si>
  <si>
    <t>100-104-02650-00053-531110 OFFICE SUPPLIES</t>
  </si>
  <si>
    <t>100-104-02650-00057-572110 STATE MANDATED FEES</t>
  </si>
  <si>
    <t>100-104-02650-00057-572120 COURT COSTS</t>
  </si>
  <si>
    <t>100-104-02650-00057-579000 CONTINGENCY</t>
  </si>
  <si>
    <t xml:space="preserve">100-104-02650-00057-572035 GSCCCA </t>
  </si>
  <si>
    <t>100-105-03200-00051-511100 SALARIES</t>
  </si>
  <si>
    <t>100-105-03200-00051-511301 OVERTIME</t>
  </si>
  <si>
    <t>100-105-03200-00051-512100 EMPLOYEE INSURANCE</t>
  </si>
  <si>
    <t>100-105-03200-00051-512200 PAYROLL TAXES</t>
  </si>
  <si>
    <t>100-105-03200-00051-512400 EMPLOYEE RETIREMENT</t>
  </si>
  <si>
    <t>100-105-03200-00051-512700 WORKERS COMP INSURANCE</t>
  </si>
  <si>
    <t>100-105-03200-00052-521320 DRUG &amp; ALCOHOL TESTING</t>
  </si>
  <si>
    <t>100-105-03200-00052-522220 REPAIRS &amp; MAINT-VEHICLES</t>
  </si>
  <si>
    <t>100-105-03200-00052-522230 REPAIRS &amp; MAINT-EQUIPMENT</t>
  </si>
  <si>
    <t>100-105-03200-00052-523200 COMMUNICATIONS</t>
  </si>
  <si>
    <t>100-105-03200-00052-523500 TRAVEL</t>
  </si>
  <si>
    <t>100-105-03200-00052-523610 DUES &amp; SUBSCRIPTIONS</t>
  </si>
  <si>
    <t>100-105-03200-00052-523700 TRAINING &amp; EDUCATION</t>
  </si>
  <si>
    <t>100-105-03200-00052-523710 TECHNOLOGY FUND</t>
  </si>
  <si>
    <t>100-105-03200-00053-531110 OFFICE SUPPLIES</t>
  </si>
  <si>
    <t>100-105-03200-00053-531120 MAINT &amp; OPS SUPPLIES</t>
  </si>
  <si>
    <t>100-105-03200-00053-531270 VEHICLE GASOLINE</t>
  </si>
  <si>
    <t>100-105-03200-00053-531720 UNIFORMS</t>
  </si>
  <si>
    <t>100-105-03200-00053-531730 MISCELLANEOUS</t>
  </si>
  <si>
    <t>100-105-03200-00054-542000 CAPITAL OUTLAY MACH/EQUIP</t>
  </si>
  <si>
    <t>100-105-03200-00057-572030 PEACE OFFICERS' ANNUITY</t>
  </si>
  <si>
    <t>100-105-03200-00057-579000 CONTINGENCIES</t>
  </si>
  <si>
    <t>100-105-03226-00052-523940 PRISONER MEDICAL CARE</t>
  </si>
  <si>
    <t>100-105-03226-00052-523941 INMATE HOUSING AND FOOD</t>
  </si>
  <si>
    <t>100-105-03200-00052-523301 ADVERTISING</t>
  </si>
  <si>
    <t>100-106-03500-00051-511100 SALARIES</t>
  </si>
  <si>
    <t>100-106-03500-00051-511110 SALARIES-VOL FIREMEN</t>
  </si>
  <si>
    <t>100-106-03500-00051-511301 OVERTIME</t>
  </si>
  <si>
    <t>100-106-03500-00051-512100 EMPLOYEE INSURANCE</t>
  </si>
  <si>
    <t>100-106-03500-00051-512200 PAYROLL TAXES</t>
  </si>
  <si>
    <t>100-106-03500-00051-512400 EMPLOYEE RETIREMENT</t>
  </si>
  <si>
    <t>1001-06-03500-00051-512700 WORKERS COMP. INSURANCE</t>
  </si>
  <si>
    <t>100-106-03500-00052-521320 DRUG &amp; ALCOHOL TESTING</t>
  </si>
  <si>
    <t>100-106-03500-00052-522220 REPAIRS &amp; MAINT-VEHICLE</t>
  </si>
  <si>
    <t>100-106-03500-00052-522230 REPAIRS &amp; MAINT-EQUIP</t>
  </si>
  <si>
    <t>100-106-03500-00052-523200 COMMUNICATIONS</t>
  </si>
  <si>
    <t>100-106-03500-00052-523500 TRAVEL</t>
  </si>
  <si>
    <t>100-106-03500-00052-523610 DUES &amp; SUBSCRIPTIONS</t>
  </si>
  <si>
    <t>100-106-03500-00052-523700 TRAINING &amp; EDUCATION</t>
  </si>
  <si>
    <t>100-106-03500-00053-531110 OFFICE SUPPLIES</t>
  </si>
  <si>
    <t>100-106-03500-00053-531120 MAINT &amp; OPERATING</t>
  </si>
  <si>
    <t>100-106-03500-00053-531130 CHEMICALS</t>
  </si>
  <si>
    <t>100-106-03500-00053-531270 VEHICLE GASOLINE</t>
  </si>
  <si>
    <t>100-106-03500-00053-531720 UNIFORMS</t>
  </si>
  <si>
    <t>100-106-03500-00053-531730 MISCELLANEOUS</t>
  </si>
  <si>
    <t>100-106-03500-00054-542000 CAPITAL OUTLAY</t>
  </si>
  <si>
    <t>100-106-03500-00057-572020 PENSION FUND</t>
  </si>
  <si>
    <t>100-106-03500-00057-579000 CONTINGENCIES</t>
  </si>
  <si>
    <t>100-107-03910-00051-511100 SALARIES</t>
  </si>
  <si>
    <t>100-107-03910-00051-512200 PAYROLL TAXES</t>
  </si>
  <si>
    <t>100-107-03910-00051-512700 WORKERS COMP INSURANCE</t>
  </si>
  <si>
    <t>100-017-03910-00052-521200 PROFESSIONAL SERVICES</t>
  </si>
  <si>
    <t>100-107-03910-00052-522210 REPAIRS &amp; MAINT-BUILDING</t>
  </si>
  <si>
    <t>100-017-03910-00052-522230 REPAIRS &amp; MAINT-EQUIPMENT</t>
  </si>
  <si>
    <t>100-107-03910-00053-531110 OFFICE SUPPLIES</t>
  </si>
  <si>
    <t>100-107-03910-00053-531120 MAINT &amp; OPERATING SUPPLIES</t>
  </si>
  <si>
    <t>100-107-03910-00053-531230 UTILITIES</t>
  </si>
  <si>
    <t>100-107-03910-00053-531710 ANIMAL FOOD</t>
  </si>
  <si>
    <t>100-107-03910-00053-531730 MISCELLANEOUS</t>
  </si>
  <si>
    <t>100-108-04200-00051-511100 SALARIES</t>
  </si>
  <si>
    <t>100-108-04200-00051-511301 OVERTIME/PART-TIME</t>
  </si>
  <si>
    <t>100-108-04200-00051-512100 EMPLOYEE INSURANCE</t>
  </si>
  <si>
    <t>100-108-04200-00051-512200 PAYROLL TAXES</t>
  </si>
  <si>
    <t>100-018-04200-00051-512400 EMPLOYEE RETIREMENT</t>
  </si>
  <si>
    <t>100-108-04200-00051-512700 WORKERS COMP INSURANCE</t>
  </si>
  <si>
    <t>100-108-04200-00052-521200 PROFESSIONAL SERVICES</t>
  </si>
  <si>
    <t>100-108-04200-00052-521215 CONTRACTED MAINTENANCE</t>
  </si>
  <si>
    <t>100-108-04200-00052-521320 DRUG &amp; ALCOHOL TESTING</t>
  </si>
  <si>
    <t>100-108-04200-00052-522210 REPAIRS &amp; MAINT-BLDG/GRND</t>
  </si>
  <si>
    <t>100-108-04200-00052-522220 REPAIRS &amp; MAINT-VEHICLES</t>
  </si>
  <si>
    <t>100-108-04200-00052-522230 REPAIRS &amp; MAINT-EQUIPMENT</t>
  </si>
  <si>
    <t>100-108-04200-00052-523200 COMMUNICATIONS</t>
  </si>
  <si>
    <t>100-108-04200-00052-523500 TRAVEL</t>
  </si>
  <si>
    <t>100-108-04200-00052-523700 TRAINING &amp; EDUCATION</t>
  </si>
  <si>
    <t>100-108-04200-00053-531110 OFFICE SUPPLIES</t>
  </si>
  <si>
    <t>100-108-04200-00053-531140 SMALL TOOLS /MINOR EQUIP</t>
  </si>
  <si>
    <t>100-108-04200-00053-531151 SUPPLIES-STREET SIGNS</t>
  </si>
  <si>
    <t>100-108-04200-00053-531152 UTILITIES-STREET LIGHTS/SIGS</t>
  </si>
  <si>
    <t>100-108-04200-00053-531230 UTILITIES</t>
  </si>
  <si>
    <t>100-108-04200-00053-531270 VEHICLE GASOLINE</t>
  </si>
  <si>
    <t>100-108-04200-00053-531720 UNIFORMS</t>
  </si>
  <si>
    <t>100-108-04200-00054-541420 STREET CONSTR/RESURFACE</t>
  </si>
  <si>
    <t>100-108-04200-00054-541430 SIDEWALKS/CURBS/GUTTERS</t>
  </si>
  <si>
    <t>100-108-04200-00054-542000 CAPITAL OUTLAY MACH/EQUIP</t>
  </si>
  <si>
    <t>100-108-04200-00057-579000 CONTINGENCIES</t>
  </si>
  <si>
    <t>100-108-04200-00053-531730 MISCELLANEOUS</t>
  </si>
  <si>
    <t>100-108-04200-00052-523301 ADVERTISING</t>
  </si>
  <si>
    <t>100-109-04900-00051-511100 SALARIES</t>
  </si>
  <si>
    <t>100-109-04900-00051-512200 PAYROLL TAXES</t>
  </si>
  <si>
    <t>100-109-04900-00051-512400 EMPLOYEE RETIREMENT</t>
  </si>
  <si>
    <t>100-109-04900-00051-512700 WORKERS COMP INSURANCE</t>
  </si>
  <si>
    <t>100-109-04900-00052-521235 UTILITIES - NATURAL GAS</t>
  </si>
  <si>
    <t>100-109-04900-00052-522210 REPAIRS &amp; MAINT-BLDG/GRND</t>
  </si>
  <si>
    <t>100-109-04900-00052-522220 REPAIRS &amp; MAINT-VEHICLES</t>
  </si>
  <si>
    <t>100-109-04900-00052-522230 REPAIRS &amp; MAINT-EQUIP</t>
  </si>
  <si>
    <t>100-109-04900-00052-523200 COMMUNICATIONS</t>
  </si>
  <si>
    <t>100-109-04900-00052-523700 TRAINING &amp; EDUCATION</t>
  </si>
  <si>
    <t>100-109-04900-00053-531110 OFFICE SUPPLIES</t>
  </si>
  <si>
    <t>100-109-04900-00053-531120 MAINT &amp; OPERATING SUPPLY</t>
  </si>
  <si>
    <t>100-109-04900-00053-531230 UTILITIES - ELECTRIC</t>
  </si>
  <si>
    <t>100-109-04900-00053-531270 VEHICLE GASOLINE</t>
  </si>
  <si>
    <t>100-109-04900-00053-531720 UNIFORMS</t>
  </si>
  <si>
    <t>100-109-04900-00053-531730 MISCELLANEOUS</t>
  </si>
  <si>
    <t>100-109-04900-00054-542000 CAPITAL OUTLAY</t>
  </si>
  <si>
    <t>100-109-04900-00051-512100 EMPLOYEE INSURANCE</t>
  </si>
  <si>
    <t>505-110-04330-00051-511100 SALARIES</t>
  </si>
  <si>
    <t>505-110-04330-00051-511300 OVERTIME</t>
  </si>
  <si>
    <t>505-110-04330-00051-512100 EMPLOYEE INSURANCE</t>
  </si>
  <si>
    <t>505-110-04330-00051-512200 PAYROLL TAXES</t>
  </si>
  <si>
    <t>505-110-04330-00051-512400 EMPLOYEE RETIREMENT</t>
  </si>
  <si>
    <t>505-110-04330-00051-512700 WORKERS COMP INSURANCE</t>
  </si>
  <si>
    <t>505-110-04330-00052-521200 PROFESSIONAL SERVICES</t>
  </si>
  <si>
    <t>505-110-04330-00052-521210 ENGINEERING FEES</t>
  </si>
  <si>
    <t>505-110-04330-00052-521310 TECHNICAL SVCS &amp; TESTING</t>
  </si>
  <si>
    <t>505-110-04330-00052-521320 DRUG &amp; ALCOHOL TESTING</t>
  </si>
  <si>
    <t>505-110-04330-00052-522210 REPAIRS &amp; MAINT-BUILDING</t>
  </si>
  <si>
    <t>505-110-04330-00052-522220 REPAIRS &amp; MAINT-VEHICLES</t>
  </si>
  <si>
    <t>505-110-04330-00052-523200 COMMUNICATIONS</t>
  </si>
  <si>
    <t>505-110-04330-00052-523500 TRAVEL</t>
  </si>
  <si>
    <t>505-110-04330-00052-523610 DUES &amp; SUBSCRIPTIONS</t>
  </si>
  <si>
    <t>505-110-04330-00052-523700 TRAINING &amp; EDUCATION</t>
  </si>
  <si>
    <t>505-110-04330-00053-531110 OFFICE SUPPLIES</t>
  </si>
  <si>
    <t>505-110-04330-00053-531120 MAINT &amp; OPERATING-SUPPLIES</t>
  </si>
  <si>
    <t>505-110-04330-00053-531140 SMALL TOOLS/MINOR EQUIP</t>
  </si>
  <si>
    <t>505-110-04330-00053-531230 UTILITIES</t>
  </si>
  <si>
    <t>505-110-04330-00053-531270 VEHICLE GASOLINE</t>
  </si>
  <si>
    <t xml:space="preserve">505-110-04330-00053-531720 UNIFORMS </t>
  </si>
  <si>
    <t>505-110-04330-00053-531730 MISCELLANEOUS</t>
  </si>
  <si>
    <t>505-110-04330-00054-541200 CAPITAL IMPROVEMENTS</t>
  </si>
  <si>
    <t>505-110-04330-00054-542000 CAPITAL OUTLAY-MACH/EQUIP</t>
  </si>
  <si>
    <t>505-110-04330-00057-574000 BAD DEBT EXPENSE</t>
  </si>
  <si>
    <t>505-110-04330-00058-581310 GEFA PRINCIPAL</t>
  </si>
  <si>
    <t>505-110-04330-00058-581311 USDA PRINCIPAL</t>
  </si>
  <si>
    <t>505-110-04330-00058-582321 USDA INTEREST</t>
  </si>
  <si>
    <t>505-110-04330-00052-523301 ADVERTISING</t>
  </si>
  <si>
    <t>505-111-04420-00051-511300 OVERTIME</t>
  </si>
  <si>
    <t>505-111-04420-00051-512100 EMPLOYEE INSURANCE</t>
  </si>
  <si>
    <t>505-111-04420-00051-512200 PAYROLL TAXES</t>
  </si>
  <si>
    <t>505-111-04420-00051-512400 EMPLOYEE RETIREMENT</t>
  </si>
  <si>
    <t>505-111-04420-00051-512700 WORKERS COMP INSURANCE</t>
  </si>
  <si>
    <t>505-111-04420-00052-521200 PROFESSIONAL SERVICES</t>
  </si>
  <si>
    <t>505-111-04420-00052-521210 ENGINEERING FEES</t>
  </si>
  <si>
    <t>505-111-04420-00052-521310 TECHNICAL SVCS &amp; TESTING</t>
  </si>
  <si>
    <t>505-111-04420-00052-521320 DRUG &amp; ALCOHOL TESTING</t>
  </si>
  <si>
    <t>505-111-04420-00052-522210 REPAIRS &amp; MAINT- BUILDING</t>
  </si>
  <si>
    <t>505-111-04420-00052-522220 REPAIRS &amp; MAINT- VEHICLES</t>
  </si>
  <si>
    <t>505-111-04420-00052-522230 REPAIRS &amp; MAINT-EQUIPMENT</t>
  </si>
  <si>
    <t>505-111-04420-00052-523200 COMMUNICATIONS</t>
  </si>
  <si>
    <t>505-111-04420-00052-523610 DUES &amp; SUBCRIPTIONS</t>
  </si>
  <si>
    <t>505-111-04420-00052-523700 TRAINING &amp; EDUCATION</t>
  </si>
  <si>
    <t>505-111-04420-00053-531110 OFFICE SUPPLIES</t>
  </si>
  <si>
    <t>505-111-04420-00053-531120 MAINT &amp; OPERATING-SUPPLIES</t>
  </si>
  <si>
    <t>505-111-04420-00053-531140 SMALL TOOLS/MINOR EQUIP</t>
  </si>
  <si>
    <t>505-111-04420-00053-531230 UTILITIES</t>
  </si>
  <si>
    <t>505-111-04420-00053-531270 VEHICLE GASOLINE</t>
  </si>
  <si>
    <t>505-111-04420-00053-531720 UNIFORMS</t>
  </si>
  <si>
    <t>505-111-04420-00053-531730 MISCELLANEOUS</t>
  </si>
  <si>
    <t>505-111-04420-00054-541200 CAP OUTLAY-IMPROVEMENTS</t>
  </si>
  <si>
    <t>505-111-04420-00054-542000 CAPITAL OUTLAY-MACH/EQUIP</t>
  </si>
  <si>
    <t>505-111-04420-00057-574000 BAD DEBT EXPENSE</t>
  </si>
  <si>
    <t>505-111-04420-00058-581310 PRINCIPAL</t>
  </si>
  <si>
    <t>505-111-04420-00051-511100 SALARIES</t>
  </si>
  <si>
    <t>505-111-04420-00052-523500 TRAVEL</t>
  </si>
  <si>
    <t>505-111-04420-00052-523301 ADVERTISING</t>
  </si>
  <si>
    <t>515-112-04700-00051-512100 EMPLOYEE INSURANCE</t>
  </si>
  <si>
    <t>515-112-04700-00051-512400 EMPLOYEE RETIREMENT</t>
  </si>
  <si>
    <t>515-112-04700-00051-512700 WORKERS COMP INSURANCE</t>
  </si>
  <si>
    <t>515-112-04700-00052-521200 PROFESSIONAL SERVICES</t>
  </si>
  <si>
    <t>515-112-04700-00052-521210 ENGINEERING FEES</t>
  </si>
  <si>
    <t>515-112-04700-00052-521310 TECHNICAL SVCS &amp; TESTING</t>
  </si>
  <si>
    <t xml:space="preserve">515-112-04700-00052-521320 DRUG &amp; ALCOHOL TESTING </t>
  </si>
  <si>
    <t>515-112-04700-00052-522210 REPAIRS &amp; MAINT-BUILDING</t>
  </si>
  <si>
    <t>515-112-04700-00052-522220 REPAIRS &amp; MAINT-VEHICLES</t>
  </si>
  <si>
    <t>515-112-04700-00052-522230 REPAIRS &amp; MAINT-EQUIPMENT</t>
  </si>
  <si>
    <t>515-112-04700-00052-523200 COMMUNICATIONS</t>
  </si>
  <si>
    <t>515-112-04700-00052-523500 TRAVEL</t>
  </si>
  <si>
    <t>515-112-04700-00052-523610 DUES &amp; SUBSCRIPTIONS</t>
  </si>
  <si>
    <t>515-112-04700-00052-523700 TRAINING &amp; EDUCATION</t>
  </si>
  <si>
    <t>515-112-04700-00053-531110 OFFICE SUPPLIES</t>
  </si>
  <si>
    <t>515-112-04700-00053-531120 MAINT &amp; OPER-SUPPLIES</t>
  </si>
  <si>
    <t>515-112-04700-00053-531140 SMALL TOOLS/MINOR EQUIP</t>
  </si>
  <si>
    <t>515-112-04700-00053-531230 UTILITIES</t>
  </si>
  <si>
    <t>515-112-04700-00053-531270 VEHICLE GASOLINE</t>
  </si>
  <si>
    <t>515-112-04700-00053-531520 GAS PURCHASES</t>
  </si>
  <si>
    <t>515-112-04700-00053-531720 UNIFORMS</t>
  </si>
  <si>
    <t>515-112-04700-00053-531730 MISCELLANEOUS</t>
  </si>
  <si>
    <t>515-112-04700-00054-541200 CAP OUTLAY-IMPROVEMENTS</t>
  </si>
  <si>
    <t>515-112-04700-00054-542000 CAPITAL OUTLAY-MACH/EQUIP</t>
  </si>
  <si>
    <t>515-112-04700-00057-579000 CONTINGENCIES</t>
  </si>
  <si>
    <t xml:space="preserve">515-112-04700-00058-581310 MGAG REPAYMENT </t>
  </si>
  <si>
    <t>515-112-04700-00051-511100 SALARIES</t>
  </si>
  <si>
    <t>515-112-04700-00051-511300 OVERTIME</t>
  </si>
  <si>
    <t>515-112-04700-00052-523301 ADVERTISING</t>
  </si>
  <si>
    <t>540-113-04300-00051-511100 SALARIES</t>
  </si>
  <si>
    <t>540-113-04300-00051-512100 EMPLOYEE INSURANCE</t>
  </si>
  <si>
    <t>540-113-04300-00051-512200 PAYROLL TAXES</t>
  </si>
  <si>
    <t>540-113-04300-00051-512400 EMPLOYEE RETIREMENT</t>
  </si>
  <si>
    <t>540-113-04300-00051-512700 WORKERS COMP INSURANCE</t>
  </si>
  <si>
    <t>540-113-04300-00051-521320 DRUG &amp; ALCOHOL TESING</t>
  </si>
  <si>
    <t>540-113-04300-00052-521325 EMPLOYEE PHYSICALS</t>
  </si>
  <si>
    <t>540-113-04300-00052-522220 REPAIRS &amp; MAINT-VEHICLES</t>
  </si>
  <si>
    <t>540-113-04300-00052-522230 REPAIRS &amp; MAINT-EQUIPMENT</t>
  </si>
  <si>
    <t>540-113-04300-00052-523200 COMMUNICATIONS</t>
  </si>
  <si>
    <t>540-113-04300-00053-531110 OFFICE SUPPLIES</t>
  </si>
  <si>
    <t>540-113-04300-00053-531120 MAINT &amp; OPER SUPPLIES</t>
  </si>
  <si>
    <t>540-113-04300-00053-531140 SMALL TOOLS/ MINOR EQUIP</t>
  </si>
  <si>
    <t>540-113-04300-00053-531270 VEHICLE GASOLINE</t>
  </si>
  <si>
    <t>540-113-04300-00053-531720 UNIFORMS</t>
  </si>
  <si>
    <t>540-113-04300-00053-531730 MISCELLANEOUS</t>
  </si>
  <si>
    <t>540-113-04300-00054-541200 CAP OUTLAY-IMPROVEMENTS</t>
  </si>
  <si>
    <t>540-113-04300-00054-542000 CAPITAL OUTLAY-MACH/EQUIP</t>
  </si>
  <si>
    <t>540-113-04300-00057-571030 LANDFILL FEES</t>
  </si>
  <si>
    <t>540-113-04300-00057-579000 CONTINGENCIES</t>
  </si>
  <si>
    <t>540-113-04300-00051-511300 OVERTIME</t>
  </si>
  <si>
    <t>540-113-04300-00052-523301 ADVERTISING</t>
  </si>
  <si>
    <t>540-113-04300-00054-542012 CAPITAL OUTLAY-POLYCARTS</t>
  </si>
  <si>
    <t>100-106-03500-00052-523301 ADVERTISING</t>
  </si>
  <si>
    <t>100-101-01110-00052-523301 ADVERTISING</t>
  </si>
  <si>
    <t>515-004-00004-00034-344420 SALES TAX</t>
  </si>
  <si>
    <t>100-004-00004-00039-393600 CONTINGENCY FUND</t>
  </si>
  <si>
    <t>100-102-01510-00052-522240 SOFTWARE MAINTENANCE</t>
  </si>
  <si>
    <t>100-105-03200-00052-522210 REPAIRS &amp; MAINT-BLDG</t>
  </si>
  <si>
    <t>100-106-03500-00052-522210 REPAIRS &amp; MAINT-BLDG</t>
  </si>
  <si>
    <t>100-108-04200-00053-531120 MAINT &amp; OPERATING SUPPLIES</t>
  </si>
  <si>
    <t>505-111-04420-00057-579000 CONTINGENCY FUND</t>
  </si>
  <si>
    <t>100-102-01510-00053-531401 BOOKS AND PERIODICALS</t>
  </si>
  <si>
    <t xml:space="preserve">505-110-04330-00057-579000 CONTINGENCY </t>
  </si>
  <si>
    <t>100-004-00004-00032-331315 DOT LMIG</t>
  </si>
  <si>
    <t>515-004-00004-00036-361000 INTEREST INC - INVESTMENTS</t>
  </si>
  <si>
    <t>100-004-00004-00031-311233 2013 PROPERTY TAXES</t>
  </si>
  <si>
    <t>100-004-00004-00031-311311 TAVT TAXES</t>
  </si>
  <si>
    <t>100-004-00004-00031-311765 TOWER RENTAL FEE</t>
  </si>
  <si>
    <t>505-004-00004-00034-349300 RETURN CHECK SERVICE</t>
  </si>
  <si>
    <t>515-004-00004-00034-344421 ENERGY EXCISE TAX</t>
  </si>
  <si>
    <t>100-004-00004-00031-311234 2014 PROPERTY TAXES</t>
  </si>
  <si>
    <t>100-004-00004-00038-389025 DISCOUNTS TAKEN</t>
  </si>
  <si>
    <t>100-004-00004-00032-334111 STATE OF GA - GEMA REIMB</t>
  </si>
  <si>
    <t>100-109-04900-00052-521320 DRUG AND ALCOHOL TESTING</t>
  </si>
  <si>
    <t>505-110-04330-00058-582322 GEFA INTEREST</t>
  </si>
  <si>
    <t>DIFFERENCE</t>
  </si>
  <si>
    <t>100-004-00004-00031-311235 2015 PROPERTY TAXES</t>
  </si>
  <si>
    <t>100-004-00004-00033-331316 SAFETY GRANT</t>
  </si>
  <si>
    <t>515-004-00004-00034-344426 CARBO REIMBURSEMENTS</t>
  </si>
  <si>
    <t>100-102-01510-00052-522241 COMPUTER MAINTENANCE</t>
  </si>
  <si>
    <t>100-105-03200-00052-522240 SOFTWARE MAINTENANCE</t>
  </si>
  <si>
    <t>100-108-04200-00054-540000 CAPITAL OUTLAY SAFETY GRANT</t>
  </si>
  <si>
    <t>100-108-04200-00052-522240 SOFTWARE MAINTENANCE</t>
  </si>
  <si>
    <t>100-108-04200-00052-522241 COMPUTER MAINTENANCE</t>
  </si>
  <si>
    <t>505-110-04330-00052-522240 SOFTWARE MAINTENANCE</t>
  </si>
  <si>
    <t>505-110-04300-00052-522241 COMPUTER MAINTENANCE</t>
  </si>
  <si>
    <t>100-106-03500-00052-522240 SOFTWARE MAINTENANCE</t>
  </si>
  <si>
    <t>100-106-03500-00052-522241 COMPUTER MAINTENANCE</t>
  </si>
  <si>
    <t>100-109-04900-00052-522241 COMPUTER MAINTENANCE</t>
  </si>
  <si>
    <t>505-111-04420-00052-522240 SOFTWARE MAINTENANCE</t>
  </si>
  <si>
    <t>505-111-04420-00052-522241 COMPUTER MAINTENANCE</t>
  </si>
  <si>
    <t>515-112-04700-00052-522240 SOFTWARE MAINTENANCE</t>
  </si>
  <si>
    <t>515-112-04700-00052-522241 COMPUTER MAINTENANCE</t>
  </si>
  <si>
    <t>515-112-04700-00052-523701 GAS INCENTIVE EXPENSE</t>
  </si>
  <si>
    <t>515-112-04700-00058-582320 INTEREST EXPENSE</t>
  </si>
  <si>
    <t>515-112-04700-00058-582323 INTEREST</t>
  </si>
  <si>
    <t>540-113-04300-00052-522240 SOFTWARE MAINTENANCE</t>
  </si>
  <si>
    <t>100-102-01510-00053-530000 COKE FUND</t>
  </si>
  <si>
    <t>100-102-01510-00053-531720 UNIFORMS</t>
  </si>
  <si>
    <t>100-108-04200-00054-540010 DOT LMIG</t>
  </si>
  <si>
    <t>100-108-04200-00054-541200 CAPITAL OUTLAY IMPROVEMENTS</t>
  </si>
  <si>
    <t>505-110-04330-00054-541210 SEWER CAPITAL IMP SOLAR PANEL</t>
  </si>
  <si>
    <t>100-004-00004-00031-311236 2016 PROPERTY TAXES</t>
  </si>
  <si>
    <t>505-004-00004-00036-361000 INTEREST INCOME-INVESTMENTS</t>
  </si>
  <si>
    <t>100-108-04200-00058-581300 DEBT SERVICE</t>
  </si>
  <si>
    <t>100-004-00004-00031-311312 AAVT TAXES</t>
  </si>
  <si>
    <t>100-004-00004-00031-311760 FRANCHIS TAX-BELLSOUTH</t>
  </si>
  <si>
    <t>100-004-00004-00033-331310 DOT-TIA PROJECT</t>
  </si>
  <si>
    <t>100-004-00004-00031-311350 RAILROAD EQUIPMENT TAX</t>
  </si>
  <si>
    <t>540-113-04300-00052-522241 COMPUTER MAINTENANCE</t>
  </si>
  <si>
    <t>540-113-04300-00052-523700 TRAINING AND EDUCATION</t>
  </si>
  <si>
    <t>100-004-00004-00038-380000 COKE FUND</t>
  </si>
  <si>
    <t>100-105-03200-00054-540000 CAPITAL OUTLAY-SAFETY GRANT</t>
  </si>
  <si>
    <t>505-110-04330-00058-582327 GEFA #3</t>
  </si>
  <si>
    <t>100-004-00004-00034-346911 E-911 FEES FROM COUNTY</t>
  </si>
  <si>
    <t>BUDGET</t>
  </si>
  <si>
    <t>540-113-04300-00052-523500 TRAVEL</t>
  </si>
  <si>
    <t>505-111-04420-00058-582324 GEFA #2</t>
  </si>
  <si>
    <t>505-004-00004-00034-344422 CCA REIMBURSEMENTS</t>
  </si>
  <si>
    <t>505-004-00004-00038-380050 SOLAR POWER SOLD TO GA POWER</t>
  </si>
  <si>
    <t>100-104-02650-00052-522240 SOFTWARE MAINTENANCE</t>
  </si>
  <si>
    <t>100-106-03500-00054-540000 CAPITAL OUTLAY SAFETY GRANT</t>
  </si>
  <si>
    <t>505-110-04330-00052-522230 REPAIRS &amp; MAINT-EQUIPMENT</t>
  </si>
  <si>
    <t>505-110-04330-00054-540000 CAPITAL OUTLAY SAFETY GRANT</t>
  </si>
  <si>
    <t>100-106-03500-00051-512101 FIREFIGHTER CANCER INSURANCE</t>
  </si>
  <si>
    <t>FY 2019 BUDGET</t>
  </si>
  <si>
    <t xml:space="preserve">100-102-01510-00057-579105 DOWNTOWN DEV AUTH FUNDING </t>
  </si>
  <si>
    <t>100-004-00004-00031-311237 2017 PROPERTY TAXES</t>
  </si>
  <si>
    <t>100-004-00004-00031-311238 2018 PROPERTY TAXES</t>
  </si>
  <si>
    <t>100-004-00004-00033-336100 LOCAL GRANTS-JENKINS COUNTY</t>
  </si>
  <si>
    <t>100-102-01510-00053-530001 SNACK FUND</t>
  </si>
  <si>
    <t>100-004-00004-00038-380001 SNACK FUND</t>
  </si>
  <si>
    <t>505-110-04330-00058-582328 GEFA #4</t>
  </si>
  <si>
    <t>100-106-03500-00054-540001 FIREWORKS GRANT</t>
  </si>
  <si>
    <t>100-004-00004-00033-331317 FIREWORKS TAX GRANT</t>
  </si>
  <si>
    <t>FY 2020 BUDGET</t>
  </si>
  <si>
    <t>100-004-00004-00031-311239 2019 PROPERTY TAXES</t>
  </si>
  <si>
    <t>515-004-00004-00034-344418 MISC-GAS-SALES</t>
  </si>
  <si>
    <t>100-102-01510-00051-512402 EMPLOYER 457 MATCH</t>
  </si>
  <si>
    <t>100-102-01510-00051-512401 EMPLOYEE RETIREMENT 457</t>
  </si>
  <si>
    <t>100-105-03200-00051-512401 EMPLOYEE RETIREMENT 457</t>
  </si>
  <si>
    <t>100-106-03500-00051-512401 EMPLOYEE RETIREMENT 457</t>
  </si>
  <si>
    <t>100-108-04200-00051-512401 EMPLOYEE RETIREMENT 457</t>
  </si>
  <si>
    <t>100-105-03200-00051-512402 EMPLOYER 457 MATCH</t>
  </si>
  <si>
    <t>100-106-03500-00051-512402 EMPLOYER 457 MATCH</t>
  </si>
  <si>
    <t>100-108-04200-00051-512402 EMPLOYER 457 MATCH</t>
  </si>
  <si>
    <t>100-109-04900-00051-512402 EMPLOYER 457 MATCH</t>
  </si>
  <si>
    <t>100-109-04900-00051-512401 EMPLOYEE RETIREMENT 457</t>
  </si>
  <si>
    <t>505-110-04330-00051-512401 EMPLOYEE RETIREMENT 457</t>
  </si>
  <si>
    <t>505-110-04330-00051-512402 EMPLOYER 457 MATCH</t>
  </si>
  <si>
    <t>540-113-04300-00051-512402 EMPLOYER 457 MATCH</t>
  </si>
  <si>
    <t>540-113-04300-00051-512401 EMPLOYEE RETIREMENT 457</t>
  </si>
  <si>
    <t>515-112-04700-00051-512402 EMPLOYER 457 MATCH</t>
  </si>
  <si>
    <t>515-112-04700-00051-512401 EMPLOYEE RETIREMENT 457</t>
  </si>
  <si>
    <t>505-111-04420-00051-512401 EMPLOYEE RETIREMENT 457</t>
  </si>
  <si>
    <t>FY 2021 BUDGET</t>
  </si>
  <si>
    <t>515-112-04700-00051-512200 PAYROLL TAXES</t>
  </si>
  <si>
    <t>505-111-04420-00058-582329 GEFA #5</t>
  </si>
  <si>
    <t>ORIGINAL BUDGET SUMMARY FOR FY 2020-2021</t>
  </si>
  <si>
    <t>100-004-00004-00031-311240 2020 PROPERTY TAXES</t>
  </si>
  <si>
    <t xml:space="preserve"> </t>
  </si>
  <si>
    <t>Adopted 6-16-2020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</si>
</sst>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/>
    </xf>
    <xf numFmtId="44" fontId="0" fillId="0" borderId="0" xfId="1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/>
    <xf numFmtId="44" fontId="6" fillId="0" borderId="0" xfId="1" applyFont="1" applyAlignment="1">
      <alignment horizontal="left"/>
    </xf>
    <xf numFmtId="44" fontId="0" fillId="0" borderId="0" xfId="0" applyNumberFormat="1"/>
    <xf numFmtId="0" fontId="0" fillId="0" borderId="0" xfId="0" applyFill="1"/>
    <xf numFmtId="44" fontId="0" fillId="0" borderId="0" xfId="1" applyFont="1" applyFill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3" fillId="0" borderId="0" xfId="0" applyFont="1" applyFill="1"/>
    <xf numFmtId="44" fontId="3" fillId="0" borderId="1" xfId="1" applyFont="1" applyBorder="1"/>
    <xf numFmtId="44" fontId="0" fillId="0" borderId="0" xfId="1" applyFont="1" applyFill="1" applyBorder="1"/>
    <xf numFmtId="44" fontId="1" fillId="0" borderId="0" xfId="1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8" fillId="0" borderId="0" xfId="0" applyFont="1"/>
    <xf numFmtId="44" fontId="1" fillId="0" borderId="0" xfId="1" applyFont="1" applyFill="1" applyBorder="1"/>
    <xf numFmtId="0" fontId="5" fillId="0" borderId="1" xfId="0" applyFont="1" applyFill="1" applyBorder="1" applyAlignment="1">
      <alignment horizontal="center"/>
    </xf>
    <xf numFmtId="44" fontId="0" fillId="0" borderId="0" xfId="0" applyNumberFormat="1" applyFill="1"/>
    <xf numFmtId="0" fontId="5" fillId="0" borderId="0" xfId="0" applyFont="1" applyFill="1" applyBorder="1" applyAlignment="1">
      <alignment horizontal="center"/>
    </xf>
    <xf numFmtId="44" fontId="3" fillId="0" borderId="0" xfId="1" applyFont="1" applyFill="1" applyBorder="1"/>
    <xf numFmtId="44" fontId="3" fillId="0" borderId="0" xfId="0" applyNumberFormat="1" applyFont="1" applyFill="1" applyBorder="1"/>
    <xf numFmtId="4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44" fontId="5" fillId="0" borderId="0" xfId="0" applyNumberFormat="1" applyFont="1" applyFill="1" applyBorder="1" applyAlignment="1">
      <alignment horizontal="right"/>
    </xf>
    <xf numFmtId="44" fontId="5" fillId="0" borderId="0" xfId="1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1" fillId="0" borderId="0" xfId="1"/>
    <xf numFmtId="44" fontId="1" fillId="0" borderId="0" xfId="1" applyFill="1"/>
    <xf numFmtId="0" fontId="8" fillId="0" borderId="0" xfId="0" applyFont="1" applyFill="1"/>
    <xf numFmtId="8" fontId="0" fillId="0" borderId="0" xfId="1" applyNumberFormat="1" applyFont="1" applyFill="1"/>
    <xf numFmtId="44" fontId="3" fillId="0" borderId="1" xfId="0" applyNumberFormat="1" applyFont="1" applyBorder="1"/>
    <xf numFmtId="44" fontId="1" fillId="0" borderId="0" xfId="1" applyFill="1" applyBorder="1"/>
    <xf numFmtId="0" fontId="4" fillId="0" borderId="0" xfId="0" applyFont="1" applyAlignment="1">
      <alignment horizontal="center"/>
    </xf>
    <xf numFmtId="4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RIGINAL BUDGET- REVENUE 2010-2011" connectionId="1" xr16:uid="{00000000-0016-0000-0100-000000000000}" autoFormatId="16" applyNumberFormats="0" applyBorderFormats="0" applyFontFormats="1" applyPatternFormats="1" applyAlignmentFormats="0" applyWidthHeightFormats="0">
  <queryTableRefresh nextId="14">
    <queryTableFields count="4">
      <queryTableField id="1" name="REVENUE"/>
      <queryTableField id="13" dataBound="0" fillFormulas="1"/>
      <queryTableField id="12" dataBound="0" fillFormulas="1"/>
      <queryTableField id="11" dataBound="0" fillFormulas="1"/>
    </queryTableFields>
    <queryTableDeletedFields count="4">
      <deletedField name="F5"/>
      <deletedField name="F4"/>
      <deletedField name="F3"/>
      <deletedField name="F2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1" width="20.85546875" customWidth="1"/>
    <col min="2" max="2" width="39" customWidth="1"/>
    <col min="3" max="6" width="34.28515625" customWidth="1"/>
    <col min="7" max="7" width="20.42578125" customWidth="1"/>
  </cols>
  <sheetData>
    <row r="1" spans="1:7" ht="23.25" x14ac:dyDescent="0.35">
      <c r="A1" s="41" t="s">
        <v>471</v>
      </c>
      <c r="B1" s="41"/>
      <c r="C1" s="41"/>
      <c r="D1" s="41"/>
      <c r="E1" s="41"/>
      <c r="F1" s="41"/>
      <c r="G1" s="41"/>
    </row>
    <row r="3" spans="1:7" ht="15" x14ac:dyDescent="0.25">
      <c r="A3" s="7" t="s">
        <v>18</v>
      </c>
    </row>
    <row r="4" spans="1:7" ht="16.5" thickBot="1" x14ac:dyDescent="0.3">
      <c r="D4" s="6" t="s">
        <v>468</v>
      </c>
      <c r="E4" s="6" t="s">
        <v>448</v>
      </c>
      <c r="F4" s="6" t="s">
        <v>438</v>
      </c>
      <c r="G4" s="14" t="s">
        <v>388</v>
      </c>
    </row>
    <row r="5" spans="1:7" ht="15" x14ac:dyDescent="0.25">
      <c r="B5" s="5"/>
      <c r="C5" s="5"/>
    </row>
    <row r="6" spans="1:7" ht="15" x14ac:dyDescent="0.25">
      <c r="B6" s="8" t="s">
        <v>12</v>
      </c>
      <c r="C6" s="8"/>
      <c r="D6" s="10">
        <f>SUM(REVENUE!B5:B45)+SUM(REVENUE!B51:B73)</f>
        <v>1967050</v>
      </c>
      <c r="E6" s="10">
        <f>SUM(REVENUE!C5:C45)+SUM(REVENUE!C51:C73)</f>
        <v>2007550</v>
      </c>
      <c r="F6" s="10">
        <f>SUM(REVENUE!D5:D45)+SUM(REVENUE!D51:D73)</f>
        <v>1976961</v>
      </c>
      <c r="G6" s="10">
        <f>D6-E6</f>
        <v>-40500</v>
      </c>
    </row>
    <row r="7" spans="1:7" ht="15" x14ac:dyDescent="0.25">
      <c r="B7" s="8" t="s">
        <v>13</v>
      </c>
      <c r="C7" s="8"/>
      <c r="D7" s="10">
        <f>SUM(REVENUE!B87:B94)</f>
        <v>2071498</v>
      </c>
      <c r="E7" s="10">
        <f>SUM(REVENUE!C87:C94)</f>
        <v>2905210</v>
      </c>
      <c r="F7" s="10">
        <f>SUM(REVENUE!D87:D94)</f>
        <v>2042722</v>
      </c>
      <c r="G7" s="10">
        <f t="shared" ref="G7:G9" si="0">D7-E7</f>
        <v>-833712</v>
      </c>
    </row>
    <row r="8" spans="1:7" ht="15" x14ac:dyDescent="0.25">
      <c r="B8" s="8" t="s">
        <v>14</v>
      </c>
      <c r="C8" s="8"/>
      <c r="D8" s="10">
        <f>SUM(REVENUE!B74:B86)</f>
        <v>1116590</v>
      </c>
      <c r="E8" s="10">
        <f>SUM(REVENUE!C74:C86)</f>
        <v>1114590</v>
      </c>
      <c r="F8" s="10">
        <f>SUM(REVENUE!D74:D86)</f>
        <v>1114590</v>
      </c>
      <c r="G8" s="10">
        <f t="shared" si="0"/>
        <v>2000</v>
      </c>
    </row>
    <row r="9" spans="1:7" ht="15" x14ac:dyDescent="0.25">
      <c r="B9" s="8" t="s">
        <v>15</v>
      </c>
      <c r="C9" s="8"/>
      <c r="D9" s="10">
        <f>SUM(REVENUE!B95:B97)</f>
        <v>440100</v>
      </c>
      <c r="E9" s="10">
        <f>SUM(REVENUE!C95:C97)</f>
        <v>440100</v>
      </c>
      <c r="F9" s="10">
        <f>SUM(REVENUE!D95:D97)</f>
        <v>440100</v>
      </c>
      <c r="G9" s="10">
        <f t="shared" si="0"/>
        <v>0</v>
      </c>
    </row>
    <row r="10" spans="1:7" x14ac:dyDescent="0.2">
      <c r="B10" s="4"/>
      <c r="C10" s="4"/>
      <c r="G10" s="10"/>
    </row>
    <row r="11" spans="1:7" ht="15.75" thickBot="1" x14ac:dyDescent="0.3">
      <c r="B11" s="8" t="s">
        <v>16</v>
      </c>
      <c r="C11" s="8"/>
      <c r="D11" s="39">
        <f>SUM(D6:D9)</f>
        <v>5595238</v>
      </c>
      <c r="E11" s="39">
        <f>SUM(E6:E9)</f>
        <v>6467450</v>
      </c>
      <c r="F11" s="39">
        <f>SUM(F6:F9)</f>
        <v>5574373</v>
      </c>
      <c r="G11" s="39">
        <f>SUM(G6:G9)</f>
        <v>-872212</v>
      </c>
    </row>
    <row r="12" spans="1:7" x14ac:dyDescent="0.2">
      <c r="B12" s="4"/>
      <c r="C12" s="4"/>
      <c r="D12" s="4"/>
      <c r="E12" s="4"/>
      <c r="F12" s="4"/>
    </row>
    <row r="13" spans="1:7" x14ac:dyDescent="0.2">
      <c r="B13" s="4"/>
      <c r="C13" s="4"/>
      <c r="D13" s="4"/>
      <c r="E13" s="4"/>
      <c r="F13" s="4"/>
    </row>
    <row r="14" spans="1:7" ht="15" x14ac:dyDescent="0.25">
      <c r="A14" s="7" t="s">
        <v>17</v>
      </c>
      <c r="B14" s="4"/>
      <c r="C14" s="4"/>
      <c r="D14" s="4"/>
      <c r="E14" s="4"/>
      <c r="F14" s="4"/>
    </row>
    <row r="15" spans="1:7" x14ac:dyDescent="0.2">
      <c r="B15" s="4"/>
      <c r="C15" s="4"/>
      <c r="D15" s="4"/>
      <c r="E15" s="4"/>
      <c r="F15" s="4"/>
    </row>
    <row r="16" spans="1:7" ht="15" x14ac:dyDescent="0.25">
      <c r="B16" s="9" t="s">
        <v>12</v>
      </c>
      <c r="C16" s="8"/>
      <c r="D16" s="8"/>
      <c r="E16" s="8"/>
      <c r="F16" s="8"/>
    </row>
    <row r="17" spans="2:7" x14ac:dyDescent="0.2">
      <c r="B17" s="4"/>
      <c r="C17" s="4"/>
      <c r="D17" s="4"/>
      <c r="E17" s="4"/>
      <c r="F17" s="4"/>
    </row>
    <row r="18" spans="2:7" ht="15" x14ac:dyDescent="0.25">
      <c r="B18" s="4"/>
      <c r="C18" s="9" t="s">
        <v>19</v>
      </c>
      <c r="D18" s="10">
        <f>LEGISLATION!B17</f>
        <v>72900</v>
      </c>
      <c r="E18" s="10">
        <f>LEGISLATION!C17</f>
        <v>72600</v>
      </c>
      <c r="F18" s="10">
        <f>LEGISLATION!D17</f>
        <v>71000</v>
      </c>
      <c r="G18" s="10">
        <f>D18-E18</f>
        <v>300</v>
      </c>
    </row>
    <row r="19" spans="2:7" ht="15" x14ac:dyDescent="0.25">
      <c r="B19" s="4"/>
      <c r="C19" s="9" t="s">
        <v>20</v>
      </c>
      <c r="D19" s="10">
        <f>ADMINISTRATION!B53</f>
        <v>814173</v>
      </c>
      <c r="E19" s="10">
        <f>ADMINISTRATION!C53</f>
        <v>791967</v>
      </c>
      <c r="F19" s="10">
        <f>ADMINISTRATION!D53</f>
        <v>759993</v>
      </c>
      <c r="G19" s="10">
        <f t="shared" ref="G19:G32" si="1">D19-E19</f>
        <v>22206</v>
      </c>
    </row>
    <row r="20" spans="2:7" ht="15" x14ac:dyDescent="0.25">
      <c r="B20" s="4"/>
      <c r="C20" s="9" t="s">
        <v>33</v>
      </c>
      <c r="D20" s="10">
        <f>'MUNICIPAL COURT'!B22</f>
        <v>182050</v>
      </c>
      <c r="E20" s="10">
        <f>'MUNICIPAL COURT'!C22</f>
        <v>196050</v>
      </c>
      <c r="F20" s="10">
        <f>'MUNICIPAL COURT'!D22</f>
        <v>165000</v>
      </c>
      <c r="G20" s="10">
        <f t="shared" si="1"/>
        <v>-14000</v>
      </c>
    </row>
    <row r="21" spans="2:7" ht="15" x14ac:dyDescent="0.25">
      <c r="B21" s="4"/>
      <c r="C21" s="9" t="s">
        <v>21</v>
      </c>
      <c r="D21" s="10">
        <f>POLICE!B37</f>
        <v>867500</v>
      </c>
      <c r="E21" s="10">
        <f>POLICE!C37</f>
        <v>764425</v>
      </c>
      <c r="F21" s="10">
        <f>POLICE!D37</f>
        <v>657100</v>
      </c>
      <c r="G21" s="10">
        <f t="shared" si="1"/>
        <v>103075</v>
      </c>
    </row>
    <row r="22" spans="2:7" ht="15" x14ac:dyDescent="0.25">
      <c r="B22" s="4"/>
      <c r="C22" s="9" t="s">
        <v>22</v>
      </c>
      <c r="D22" s="10">
        <f>FIRE!B39</f>
        <v>457556</v>
      </c>
      <c r="E22" s="10">
        <f>FIRE!C39</f>
        <v>431778</v>
      </c>
      <c r="F22" s="10">
        <f>FIRE!D39</f>
        <v>475010</v>
      </c>
      <c r="G22" s="10">
        <f t="shared" si="1"/>
        <v>25778</v>
      </c>
    </row>
    <row r="23" spans="2:7" ht="15" x14ac:dyDescent="0.25">
      <c r="B23" s="4"/>
      <c r="C23" s="9" t="s">
        <v>5</v>
      </c>
      <c r="D23" s="10">
        <f>'ANIMAL CONTROL'!B18</f>
        <v>25470</v>
      </c>
      <c r="E23" s="10">
        <f>'ANIMAL CONTROL'!C18</f>
        <v>25470</v>
      </c>
      <c r="F23" s="10">
        <f>'ANIMAL CONTROL'!D18</f>
        <v>25470</v>
      </c>
      <c r="G23" s="10">
        <f t="shared" si="1"/>
        <v>0</v>
      </c>
    </row>
    <row r="24" spans="2:7" ht="15" x14ac:dyDescent="0.25">
      <c r="B24" s="4"/>
      <c r="C24" s="9" t="s">
        <v>23</v>
      </c>
      <c r="D24" s="10">
        <f>'STREET AND LANES'!B44</f>
        <v>645662</v>
      </c>
      <c r="E24" s="10">
        <f>'STREET AND LANES'!C44</f>
        <v>625624</v>
      </c>
      <c r="F24" s="10">
        <f>'STREET AND LANES'!D44</f>
        <v>609280</v>
      </c>
      <c r="G24" s="10">
        <f t="shared" si="1"/>
        <v>20038</v>
      </c>
    </row>
    <row r="25" spans="2:7" ht="15" x14ac:dyDescent="0.25">
      <c r="B25" s="4"/>
      <c r="C25" s="9" t="s">
        <v>7</v>
      </c>
      <c r="D25" s="10">
        <f>SHOP!B29</f>
        <v>84305</v>
      </c>
      <c r="E25" s="10">
        <f>SHOP!C29</f>
        <v>80623</v>
      </c>
      <c r="F25" s="10">
        <f>SHOP!D29</f>
        <v>77200</v>
      </c>
      <c r="G25" s="10">
        <f t="shared" si="1"/>
        <v>3682</v>
      </c>
    </row>
    <row r="26" spans="2:7" ht="15" x14ac:dyDescent="0.25">
      <c r="B26" s="4"/>
      <c r="C26" s="9"/>
      <c r="G26" s="10">
        <f t="shared" si="1"/>
        <v>0</v>
      </c>
    </row>
    <row r="27" spans="2:7" ht="15" x14ac:dyDescent="0.25">
      <c r="B27" s="4"/>
      <c r="C27" s="9" t="s">
        <v>24</v>
      </c>
      <c r="D27" s="10">
        <f>SUM(D18:D25)</f>
        <v>3149616</v>
      </c>
      <c r="E27" s="10">
        <f>SUM(E18:E25)</f>
        <v>2988537</v>
      </c>
      <c r="F27" s="10">
        <f>SUM(F18:F25)</f>
        <v>2840053</v>
      </c>
      <c r="G27" s="10">
        <f t="shared" si="1"/>
        <v>161079</v>
      </c>
    </row>
    <row r="28" spans="2:7" ht="15" x14ac:dyDescent="0.25">
      <c r="B28" s="4"/>
      <c r="C28" s="9"/>
      <c r="G28" s="10">
        <f t="shared" si="1"/>
        <v>0</v>
      </c>
    </row>
    <row r="29" spans="2:7" ht="15" x14ac:dyDescent="0.25">
      <c r="B29" s="9" t="s">
        <v>25</v>
      </c>
      <c r="C29" s="9"/>
      <c r="D29" s="10">
        <f>GAS!B44</f>
        <v>1274100</v>
      </c>
      <c r="E29" s="10">
        <f>GAS!C44</f>
        <v>2368447</v>
      </c>
      <c r="F29" s="10">
        <f>GAS!D44</f>
        <v>1689892</v>
      </c>
      <c r="G29" s="10">
        <f t="shared" si="1"/>
        <v>-1094347</v>
      </c>
    </row>
    <row r="30" spans="2:7" ht="15" x14ac:dyDescent="0.25">
      <c r="B30" s="9" t="s">
        <v>32</v>
      </c>
      <c r="C30" s="9"/>
      <c r="D30" s="10">
        <f>WATER!B43</f>
        <v>361680</v>
      </c>
      <c r="E30" s="10">
        <f>WATER!C43</f>
        <v>320330</v>
      </c>
      <c r="F30" s="10">
        <f>WATER!D43</f>
        <v>308002</v>
      </c>
      <c r="G30" s="10">
        <f t="shared" si="1"/>
        <v>41350</v>
      </c>
    </row>
    <row r="31" spans="2:7" ht="15" x14ac:dyDescent="0.25">
      <c r="B31" s="9" t="s">
        <v>31</v>
      </c>
      <c r="C31" s="9"/>
      <c r="D31" s="10">
        <f>SEWER!B48</f>
        <v>521802</v>
      </c>
      <c r="E31" s="10">
        <f>SEWER!C48</f>
        <v>522721</v>
      </c>
      <c r="F31" s="10">
        <f>SEWER!D48</f>
        <v>481976</v>
      </c>
      <c r="G31" s="10">
        <f t="shared" si="1"/>
        <v>-919</v>
      </c>
    </row>
    <row r="32" spans="2:7" ht="15" x14ac:dyDescent="0.25">
      <c r="B32" s="8" t="s">
        <v>26</v>
      </c>
      <c r="C32" s="9"/>
      <c r="D32" s="10">
        <f>SANITATION!B36</f>
        <v>288040</v>
      </c>
      <c r="E32" s="10">
        <f>SANITATION!C36</f>
        <v>267415</v>
      </c>
      <c r="F32" s="10">
        <f>SANITATION!D36</f>
        <v>254450</v>
      </c>
      <c r="G32" s="10">
        <f t="shared" si="1"/>
        <v>20625</v>
      </c>
    </row>
    <row r="33" spans="1:7" ht="15" x14ac:dyDescent="0.25">
      <c r="B33" s="4"/>
      <c r="C33" s="9"/>
      <c r="D33" s="10"/>
      <c r="E33" s="10"/>
      <c r="F33" s="10"/>
      <c r="G33" s="10"/>
    </row>
    <row r="34" spans="1:7" ht="15" x14ac:dyDescent="0.25">
      <c r="B34" s="4"/>
      <c r="C34" s="9"/>
      <c r="G34" s="10"/>
    </row>
    <row r="35" spans="1:7" ht="15.75" thickBot="1" x14ac:dyDescent="0.3">
      <c r="B35" s="9" t="s">
        <v>27</v>
      </c>
      <c r="C35" s="4"/>
      <c r="D35" s="16">
        <f>SUM(D27:D34)</f>
        <v>5595238</v>
      </c>
      <c r="E35" s="16">
        <f>SUM(E27:E34)</f>
        <v>6467450</v>
      </c>
      <c r="F35" s="16">
        <f>SUM(F27:F34)</f>
        <v>5574373</v>
      </c>
      <c r="G35" s="16">
        <f>SUM(G27:G34)</f>
        <v>-872212</v>
      </c>
    </row>
    <row r="36" spans="1:7" ht="15.75" x14ac:dyDescent="0.25">
      <c r="A36" s="3"/>
    </row>
    <row r="40" spans="1:7" x14ac:dyDescent="0.2">
      <c r="F40" t="s">
        <v>474</v>
      </c>
    </row>
  </sheetData>
  <mergeCells count="1">
    <mergeCell ref="A1:G1"/>
  </mergeCells>
  <phoneticPr fontId="2" type="noConversion"/>
  <printOptions horizontalCentered="1"/>
  <pageMargins left="0.5" right="0.5" top="0.5" bottom="0.5" header="0.5" footer="0.25"/>
  <pageSetup scale="59" orientation="landscape" r:id="rId1"/>
  <headerFooter alignWithMargins="0">
    <oddFooter>&amp;RADOPTED JUNE 16, 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9"/>
  <sheetViews>
    <sheetView topLeftCell="A13" zoomScaleNormal="100" workbookViewId="0">
      <selection activeCell="A11" sqref="A11:XFD11"/>
    </sheetView>
  </sheetViews>
  <sheetFormatPr defaultRowHeight="12.75" x14ac:dyDescent="0.2"/>
  <cols>
    <col min="1" max="1" width="55.42578125" style="11" customWidth="1"/>
    <col min="2" max="4" width="27.7109375" style="11" customWidth="1"/>
  </cols>
  <sheetData>
    <row r="1" spans="1:4" ht="24" customHeight="1" x14ac:dyDescent="0.35">
      <c r="A1" s="43" t="s">
        <v>7</v>
      </c>
      <c r="B1" s="43"/>
      <c r="C1" s="43"/>
      <c r="D1" s="43"/>
    </row>
    <row r="2" spans="1:4" ht="15.75" x14ac:dyDescent="0.25">
      <c r="B2" s="20">
        <v>2021</v>
      </c>
      <c r="C2" s="20">
        <v>2020</v>
      </c>
      <c r="D2" s="20">
        <v>2019</v>
      </c>
    </row>
    <row r="3" spans="1:4" ht="15.75" x14ac:dyDescent="0.25">
      <c r="B3" s="20"/>
      <c r="C3" s="20"/>
      <c r="D3" s="20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6" spans="1:4" x14ac:dyDescent="0.2">
      <c r="A6" s="11" t="s">
        <v>236</v>
      </c>
      <c r="B6" s="12">
        <v>50930</v>
      </c>
      <c r="C6" s="12">
        <v>49440</v>
      </c>
      <c r="D6" s="17">
        <v>48000</v>
      </c>
    </row>
    <row r="7" spans="1:4" x14ac:dyDescent="0.2">
      <c r="A7" s="11" t="s">
        <v>253</v>
      </c>
      <c r="B7" s="12">
        <v>6900</v>
      </c>
      <c r="C7" s="12">
        <v>6700</v>
      </c>
      <c r="D7" s="17">
        <v>6700</v>
      </c>
    </row>
    <row r="8" spans="1:4" x14ac:dyDescent="0.2">
      <c r="A8" s="11" t="s">
        <v>237</v>
      </c>
      <c r="B8" s="12">
        <v>3915</v>
      </c>
      <c r="C8" s="12">
        <v>3800</v>
      </c>
      <c r="D8" s="17">
        <v>3700</v>
      </c>
    </row>
    <row r="9" spans="1:4" x14ac:dyDescent="0.2">
      <c r="A9" s="11" t="s">
        <v>238</v>
      </c>
      <c r="B9" s="12">
        <v>3300</v>
      </c>
      <c r="C9" s="12">
        <v>3200</v>
      </c>
      <c r="D9" s="17">
        <v>2600</v>
      </c>
    </row>
    <row r="10" spans="1:4" x14ac:dyDescent="0.2">
      <c r="A10" s="19" t="s">
        <v>460</v>
      </c>
      <c r="B10" s="12">
        <v>1530</v>
      </c>
      <c r="C10" s="12">
        <v>1483</v>
      </c>
      <c r="D10" s="17"/>
    </row>
    <row r="11" spans="1:4" s="11" customFormat="1" x14ac:dyDescent="0.2">
      <c r="A11" s="19" t="s">
        <v>459</v>
      </c>
      <c r="B11" s="12">
        <v>1530</v>
      </c>
      <c r="C11" s="12">
        <v>0</v>
      </c>
      <c r="D11" s="17"/>
    </row>
    <row r="12" spans="1:4" x14ac:dyDescent="0.2">
      <c r="A12" s="11" t="s">
        <v>239</v>
      </c>
      <c r="B12" s="12">
        <v>1200</v>
      </c>
      <c r="C12" s="12">
        <v>1200</v>
      </c>
      <c r="D12" s="17">
        <v>1200</v>
      </c>
    </row>
    <row r="13" spans="1:4" x14ac:dyDescent="0.2">
      <c r="A13" s="11" t="s">
        <v>240</v>
      </c>
      <c r="B13" s="12">
        <v>250</v>
      </c>
      <c r="C13" s="12">
        <v>250</v>
      </c>
      <c r="D13" s="17">
        <v>500</v>
      </c>
    </row>
    <row r="14" spans="1:4" s="11" customFormat="1" x14ac:dyDescent="0.2">
      <c r="A14" s="11" t="s">
        <v>386</v>
      </c>
      <c r="B14" s="12">
        <v>50</v>
      </c>
      <c r="C14" s="12">
        <v>50</v>
      </c>
      <c r="D14" s="17">
        <v>50</v>
      </c>
    </row>
    <row r="15" spans="1:4" x14ac:dyDescent="0.2">
      <c r="A15" s="11" t="s">
        <v>241</v>
      </c>
      <c r="B15" s="12">
        <v>1000</v>
      </c>
      <c r="C15" s="12">
        <v>1000</v>
      </c>
      <c r="D15" s="17">
        <v>1000</v>
      </c>
    </row>
    <row r="16" spans="1:4" x14ac:dyDescent="0.2">
      <c r="A16" s="11" t="s">
        <v>242</v>
      </c>
      <c r="B16" s="12">
        <v>2000</v>
      </c>
      <c r="C16" s="12">
        <v>2000</v>
      </c>
      <c r="D16" s="17">
        <v>2000</v>
      </c>
    </row>
    <row r="17" spans="1:4" x14ac:dyDescent="0.2">
      <c r="A17" s="11" t="s">
        <v>243</v>
      </c>
      <c r="B17" s="12">
        <v>400</v>
      </c>
      <c r="C17" s="12">
        <v>400</v>
      </c>
      <c r="D17" s="17">
        <v>400</v>
      </c>
    </row>
    <row r="18" spans="1:4" x14ac:dyDescent="0.2">
      <c r="A18" s="11" t="s">
        <v>401</v>
      </c>
      <c r="B18" s="12">
        <v>1000</v>
      </c>
      <c r="C18" s="12">
        <v>1000</v>
      </c>
      <c r="D18" s="17">
        <v>1000</v>
      </c>
    </row>
    <row r="19" spans="1:4" x14ac:dyDescent="0.2">
      <c r="A19" s="11" t="s">
        <v>244</v>
      </c>
      <c r="B19" s="12">
        <v>1200</v>
      </c>
      <c r="C19" s="12">
        <v>1200</v>
      </c>
      <c r="D19" s="17">
        <v>1100</v>
      </c>
    </row>
    <row r="20" spans="1:4" x14ac:dyDescent="0.2">
      <c r="A20" s="11" t="s">
        <v>245</v>
      </c>
      <c r="B20" s="12">
        <v>100</v>
      </c>
      <c r="C20" s="12">
        <v>100</v>
      </c>
      <c r="D20" s="17">
        <v>100</v>
      </c>
    </row>
    <row r="21" spans="1:4" x14ac:dyDescent="0.2">
      <c r="A21" s="11" t="s">
        <v>246</v>
      </c>
      <c r="B21" s="12">
        <v>250</v>
      </c>
      <c r="C21" s="12">
        <v>250</v>
      </c>
      <c r="D21" s="17">
        <v>300</v>
      </c>
    </row>
    <row r="22" spans="1:4" x14ac:dyDescent="0.2">
      <c r="A22" s="11" t="s">
        <v>247</v>
      </c>
      <c r="B22" s="12">
        <v>2000</v>
      </c>
      <c r="C22" s="12">
        <v>2000</v>
      </c>
      <c r="D22" s="17">
        <v>2000</v>
      </c>
    </row>
    <row r="23" spans="1:4" x14ac:dyDescent="0.2">
      <c r="A23" s="11" t="s">
        <v>248</v>
      </c>
      <c r="B23" s="12">
        <v>3200</v>
      </c>
      <c r="C23" s="12">
        <v>3000</v>
      </c>
      <c r="D23" s="17">
        <v>3000</v>
      </c>
    </row>
    <row r="24" spans="1:4" x14ac:dyDescent="0.2">
      <c r="A24" s="11" t="s">
        <v>249</v>
      </c>
      <c r="B24" s="12">
        <v>800</v>
      </c>
      <c r="C24" s="12">
        <v>800</v>
      </c>
      <c r="D24" s="17">
        <v>800</v>
      </c>
    </row>
    <row r="25" spans="1:4" x14ac:dyDescent="0.2">
      <c r="A25" s="11" t="s">
        <v>250</v>
      </c>
      <c r="B25" s="12">
        <v>750</v>
      </c>
      <c r="C25" s="12">
        <v>750</v>
      </c>
      <c r="D25" s="17">
        <v>750</v>
      </c>
    </row>
    <row r="26" spans="1:4" x14ac:dyDescent="0.2">
      <c r="A26" s="11" t="s">
        <v>251</v>
      </c>
      <c r="B26" s="12">
        <v>1000</v>
      </c>
      <c r="C26" s="12">
        <v>1000</v>
      </c>
      <c r="D26" s="17">
        <v>1000</v>
      </c>
    </row>
    <row r="27" spans="1:4" x14ac:dyDescent="0.2">
      <c r="A27" s="11" t="s">
        <v>252</v>
      </c>
      <c r="B27" s="12">
        <v>1000</v>
      </c>
      <c r="C27" s="12">
        <v>1000</v>
      </c>
      <c r="D27" s="17">
        <v>1000</v>
      </c>
    </row>
    <row r="28" spans="1:4" x14ac:dyDescent="0.2">
      <c r="B28" s="13"/>
      <c r="C28" s="13"/>
      <c r="D28" s="13"/>
    </row>
    <row r="29" spans="1:4" ht="15.75" x14ac:dyDescent="0.25">
      <c r="A29" s="30" t="s">
        <v>2</v>
      </c>
      <c r="B29" s="32">
        <f>SUM(B6:B27)</f>
        <v>84305</v>
      </c>
      <c r="C29" s="32">
        <f>SUM(C6:C27)</f>
        <v>80623</v>
      </c>
      <c r="D29" s="32">
        <f>SUM(D6:D27)</f>
        <v>77200</v>
      </c>
    </row>
  </sheetData>
  <mergeCells count="1">
    <mergeCell ref="A1:D1"/>
  </mergeCells>
  <phoneticPr fontId="2" type="noConversion"/>
  <pageMargins left="0.75" right="0.75" top="1" bottom="1" header="0.5" footer="0.5"/>
  <pageSetup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8"/>
  <sheetViews>
    <sheetView topLeftCell="A16" zoomScaleNormal="100" workbookViewId="0">
      <selection activeCell="B52" sqref="B52"/>
    </sheetView>
  </sheetViews>
  <sheetFormatPr defaultRowHeight="12.75" x14ac:dyDescent="0.2"/>
  <cols>
    <col min="1" max="1" width="59.42578125" style="11" customWidth="1"/>
    <col min="2" max="2" width="29.7109375" style="11" customWidth="1"/>
    <col min="3" max="4" width="30" style="11" customWidth="1"/>
  </cols>
  <sheetData>
    <row r="1" spans="1:4" ht="24" customHeight="1" x14ac:dyDescent="0.35">
      <c r="A1" s="43" t="s">
        <v>8</v>
      </c>
      <c r="B1" s="43"/>
      <c r="C1" s="43"/>
      <c r="D1" s="43"/>
    </row>
    <row r="2" spans="1:4" ht="15.75" x14ac:dyDescent="0.25">
      <c r="B2" s="20">
        <v>2021</v>
      </c>
      <c r="C2" s="20">
        <v>2020</v>
      </c>
      <c r="D2" s="20">
        <v>2019</v>
      </c>
    </row>
    <row r="3" spans="1:4" ht="15.75" x14ac:dyDescent="0.25">
      <c r="B3" s="20"/>
      <c r="C3" s="20"/>
      <c r="D3" s="20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6" spans="1:4" x14ac:dyDescent="0.2">
      <c r="A6" s="11" t="s">
        <v>254</v>
      </c>
      <c r="B6" s="12">
        <v>92700</v>
      </c>
      <c r="C6" s="12">
        <v>92700</v>
      </c>
      <c r="D6" s="17">
        <v>90066</v>
      </c>
    </row>
    <row r="7" spans="1:4" x14ac:dyDescent="0.2">
      <c r="A7" s="11" t="s">
        <v>255</v>
      </c>
      <c r="B7" s="12">
        <v>1000</v>
      </c>
      <c r="C7" s="12">
        <v>500</v>
      </c>
      <c r="D7" s="17">
        <v>500</v>
      </c>
    </row>
    <row r="8" spans="1:4" x14ac:dyDescent="0.2">
      <c r="A8" s="11" t="s">
        <v>256</v>
      </c>
      <c r="B8" s="12">
        <v>21140</v>
      </c>
      <c r="C8" s="12">
        <v>21140</v>
      </c>
      <c r="D8" s="17">
        <v>20160</v>
      </c>
    </row>
    <row r="9" spans="1:4" x14ac:dyDescent="0.2">
      <c r="A9" s="11" t="s">
        <v>257</v>
      </c>
      <c r="B9" s="12">
        <v>7100</v>
      </c>
      <c r="C9" s="12">
        <v>7100</v>
      </c>
      <c r="D9" s="17">
        <v>6900</v>
      </c>
    </row>
    <row r="10" spans="1:4" x14ac:dyDescent="0.2">
      <c r="A10" s="11" t="s">
        <v>258</v>
      </c>
      <c r="B10" s="12">
        <v>7000</v>
      </c>
      <c r="C10" s="12">
        <v>6000</v>
      </c>
      <c r="D10" s="17">
        <v>5150</v>
      </c>
    </row>
    <row r="11" spans="1:4" x14ac:dyDescent="0.2">
      <c r="A11" s="19" t="s">
        <v>461</v>
      </c>
      <c r="B11" s="12">
        <v>2781</v>
      </c>
      <c r="C11" s="12">
        <v>2781</v>
      </c>
      <c r="D11" s="17"/>
    </row>
    <row r="12" spans="1:4" s="11" customFormat="1" x14ac:dyDescent="0.2">
      <c r="A12" s="19" t="s">
        <v>462</v>
      </c>
      <c r="B12" s="12">
        <v>2781</v>
      </c>
      <c r="C12" s="12">
        <v>0</v>
      </c>
      <c r="D12" s="17"/>
    </row>
    <row r="13" spans="1:4" x14ac:dyDescent="0.2">
      <c r="A13" s="11" t="s">
        <v>259</v>
      </c>
      <c r="B13" s="12">
        <v>2000</v>
      </c>
      <c r="C13" s="12">
        <v>2000</v>
      </c>
      <c r="D13" s="17">
        <v>2000</v>
      </c>
    </row>
    <row r="14" spans="1:4" x14ac:dyDescent="0.2">
      <c r="A14" s="11" t="s">
        <v>260</v>
      </c>
      <c r="B14" s="12">
        <v>5000</v>
      </c>
      <c r="C14" s="12">
        <v>5000</v>
      </c>
      <c r="D14" s="17">
        <v>5000</v>
      </c>
    </row>
    <row r="15" spans="1:4" x14ac:dyDescent="0.2">
      <c r="A15" s="11" t="s">
        <v>261</v>
      </c>
      <c r="B15" s="12">
        <v>3000</v>
      </c>
      <c r="C15" s="12">
        <v>3000</v>
      </c>
      <c r="D15" s="17">
        <v>3000</v>
      </c>
    </row>
    <row r="16" spans="1:4" x14ac:dyDescent="0.2">
      <c r="A16" s="11" t="s">
        <v>262</v>
      </c>
      <c r="B16" s="12">
        <v>50000</v>
      </c>
      <c r="C16" s="12">
        <v>50000</v>
      </c>
      <c r="D16" s="17">
        <v>50000</v>
      </c>
    </row>
    <row r="17" spans="1:4" x14ac:dyDescent="0.2">
      <c r="A17" s="11" t="s">
        <v>263</v>
      </c>
      <c r="B17" s="12">
        <v>250</v>
      </c>
      <c r="C17" s="12">
        <v>250</v>
      </c>
      <c r="D17" s="17">
        <v>250</v>
      </c>
    </row>
    <row r="18" spans="1:4" x14ac:dyDescent="0.2">
      <c r="A18" s="11" t="s">
        <v>264</v>
      </c>
      <c r="B18" s="12">
        <v>1500</v>
      </c>
      <c r="C18" s="12">
        <v>1500</v>
      </c>
      <c r="D18" s="17">
        <v>1500</v>
      </c>
    </row>
    <row r="19" spans="1:4" x14ac:dyDescent="0.2">
      <c r="A19" s="11" t="s">
        <v>265</v>
      </c>
      <c r="B19" s="12">
        <v>1700</v>
      </c>
      <c r="C19" s="12">
        <v>1700</v>
      </c>
      <c r="D19" s="17">
        <v>1500</v>
      </c>
    </row>
    <row r="20" spans="1:4" x14ac:dyDescent="0.2">
      <c r="A20" s="19" t="s">
        <v>435</v>
      </c>
      <c r="B20" s="12">
        <v>5000</v>
      </c>
      <c r="C20" s="12">
        <v>3500</v>
      </c>
      <c r="D20" s="17">
        <v>3000</v>
      </c>
    </row>
    <row r="21" spans="1:4" x14ac:dyDescent="0.2">
      <c r="A21" s="11" t="s">
        <v>397</v>
      </c>
      <c r="B21" s="36">
        <v>1000</v>
      </c>
      <c r="C21" s="36">
        <v>1000</v>
      </c>
      <c r="D21" s="23">
        <v>1000</v>
      </c>
    </row>
    <row r="22" spans="1:4" x14ac:dyDescent="0.2">
      <c r="A22" s="11" t="s">
        <v>398</v>
      </c>
      <c r="B22" s="36">
        <v>1300</v>
      </c>
      <c r="C22" s="36">
        <v>1300</v>
      </c>
      <c r="D22" s="23">
        <v>1200</v>
      </c>
    </row>
    <row r="23" spans="1:4" x14ac:dyDescent="0.2">
      <c r="A23" s="11" t="s">
        <v>266</v>
      </c>
      <c r="B23" s="36">
        <v>1500</v>
      </c>
      <c r="C23" s="36">
        <v>1500</v>
      </c>
      <c r="D23" s="23">
        <v>1500</v>
      </c>
    </row>
    <row r="24" spans="1:4" x14ac:dyDescent="0.2">
      <c r="A24" s="11" t="s">
        <v>283</v>
      </c>
      <c r="B24" s="36">
        <v>200</v>
      </c>
      <c r="C24" s="36">
        <v>200</v>
      </c>
      <c r="D24" s="23">
        <v>200</v>
      </c>
    </row>
    <row r="25" spans="1:4" x14ac:dyDescent="0.2">
      <c r="A25" s="11" t="s">
        <v>267</v>
      </c>
      <c r="B25" s="36">
        <v>1000</v>
      </c>
      <c r="C25" s="36">
        <v>1000</v>
      </c>
      <c r="D25" s="23">
        <v>1000</v>
      </c>
    </row>
    <row r="26" spans="1:4" x14ac:dyDescent="0.2">
      <c r="A26" s="11" t="s">
        <v>268</v>
      </c>
      <c r="B26" s="36">
        <v>300</v>
      </c>
      <c r="C26" s="36">
        <v>300</v>
      </c>
      <c r="D26" s="23">
        <v>300</v>
      </c>
    </row>
    <row r="27" spans="1:4" x14ac:dyDescent="0.2">
      <c r="A27" s="11" t="s">
        <v>269</v>
      </c>
      <c r="B27" s="36">
        <v>700</v>
      </c>
      <c r="C27" s="36">
        <v>700</v>
      </c>
      <c r="D27" s="23">
        <v>700</v>
      </c>
    </row>
    <row r="28" spans="1:4" x14ac:dyDescent="0.2">
      <c r="A28" s="11" t="s">
        <v>270</v>
      </c>
      <c r="B28" s="36">
        <v>500</v>
      </c>
      <c r="C28" s="36">
        <v>500</v>
      </c>
      <c r="D28" s="23">
        <v>500</v>
      </c>
    </row>
    <row r="29" spans="1:4" x14ac:dyDescent="0.2">
      <c r="A29" s="11" t="s">
        <v>271</v>
      </c>
      <c r="B29" s="36">
        <v>30000</v>
      </c>
      <c r="C29" s="36">
        <v>30000</v>
      </c>
      <c r="D29" s="23">
        <v>30000</v>
      </c>
    </row>
    <row r="30" spans="1:4" x14ac:dyDescent="0.2">
      <c r="A30" s="11" t="s">
        <v>272</v>
      </c>
      <c r="B30" s="36">
        <v>500</v>
      </c>
      <c r="C30" s="36">
        <v>500</v>
      </c>
      <c r="D30" s="23">
        <v>500</v>
      </c>
    </row>
    <row r="31" spans="1:4" x14ac:dyDescent="0.2">
      <c r="A31" s="11" t="s">
        <v>273</v>
      </c>
      <c r="B31" s="36">
        <v>44000</v>
      </c>
      <c r="C31" s="36">
        <v>44000</v>
      </c>
      <c r="D31" s="23">
        <v>44000</v>
      </c>
    </row>
    <row r="32" spans="1:4" x14ac:dyDescent="0.2">
      <c r="A32" s="11" t="s">
        <v>274</v>
      </c>
      <c r="B32" s="36">
        <v>5000</v>
      </c>
      <c r="C32" s="36">
        <v>5000</v>
      </c>
      <c r="D32" s="23">
        <v>5000</v>
      </c>
    </row>
    <row r="33" spans="1:4" x14ac:dyDescent="0.2">
      <c r="A33" s="11" t="s">
        <v>275</v>
      </c>
      <c r="B33" s="36">
        <v>1500</v>
      </c>
      <c r="C33" s="36">
        <v>1200</v>
      </c>
      <c r="D33" s="23">
        <v>1200</v>
      </c>
    </row>
    <row r="34" spans="1:4" x14ac:dyDescent="0.2">
      <c r="A34" s="11" t="s">
        <v>276</v>
      </c>
      <c r="B34" s="36">
        <v>8500</v>
      </c>
      <c r="C34" s="36">
        <v>8500</v>
      </c>
      <c r="D34" s="23">
        <v>8500</v>
      </c>
    </row>
    <row r="35" spans="1:4" s="11" customFormat="1" x14ac:dyDescent="0.2">
      <c r="A35" s="19" t="s">
        <v>436</v>
      </c>
      <c r="B35" s="36"/>
      <c r="C35" s="36"/>
      <c r="D35" s="23"/>
    </row>
    <row r="36" spans="1:4" x14ac:dyDescent="0.2">
      <c r="A36" s="11" t="s">
        <v>277</v>
      </c>
      <c r="B36" s="12">
        <v>15000</v>
      </c>
      <c r="C36" s="12">
        <v>15000</v>
      </c>
      <c r="D36" s="17">
        <v>15000</v>
      </c>
    </row>
    <row r="37" spans="1:4" x14ac:dyDescent="0.2">
      <c r="A37" s="19" t="s">
        <v>414</v>
      </c>
      <c r="B37" s="12"/>
      <c r="C37" s="12"/>
      <c r="D37" s="17"/>
    </row>
    <row r="38" spans="1:4" x14ac:dyDescent="0.2">
      <c r="A38" s="11" t="s">
        <v>278</v>
      </c>
      <c r="B38" s="12">
        <v>15000</v>
      </c>
      <c r="C38" s="12">
        <v>15000</v>
      </c>
      <c r="D38" s="17">
        <v>10000</v>
      </c>
    </row>
    <row r="39" spans="1:4" x14ac:dyDescent="0.2">
      <c r="A39" s="11" t="s">
        <v>279</v>
      </c>
      <c r="B39" s="36"/>
      <c r="C39" s="36"/>
      <c r="D39" s="23">
        <v>0</v>
      </c>
    </row>
    <row r="40" spans="1:4" x14ac:dyDescent="0.2">
      <c r="A40" s="11" t="s">
        <v>375</v>
      </c>
      <c r="B40" s="12">
        <v>30000</v>
      </c>
      <c r="C40" s="12">
        <v>30000</v>
      </c>
      <c r="D40" s="17">
        <v>30000</v>
      </c>
    </row>
    <row r="41" spans="1:4" x14ac:dyDescent="0.2">
      <c r="A41" s="11" t="s">
        <v>280</v>
      </c>
      <c r="B41" s="12"/>
      <c r="C41" s="12"/>
      <c r="D41" s="17"/>
    </row>
    <row r="42" spans="1:4" x14ac:dyDescent="0.2">
      <c r="A42" s="11" t="s">
        <v>281</v>
      </c>
      <c r="B42" s="12"/>
      <c r="C42" s="12"/>
      <c r="D42" s="17"/>
    </row>
    <row r="43" spans="1:4" x14ac:dyDescent="0.2">
      <c r="A43" s="11" t="s">
        <v>282</v>
      </c>
      <c r="B43" s="12">
        <v>45000</v>
      </c>
      <c r="C43" s="12">
        <v>45000</v>
      </c>
      <c r="D43" s="17">
        <v>45000</v>
      </c>
    </row>
    <row r="44" spans="1:4" x14ac:dyDescent="0.2">
      <c r="A44" s="11" t="s">
        <v>387</v>
      </c>
      <c r="B44" s="12">
        <v>60000</v>
      </c>
      <c r="C44" s="12">
        <v>60000</v>
      </c>
      <c r="D44" s="17">
        <v>60000</v>
      </c>
    </row>
    <row r="45" spans="1:4" s="11" customFormat="1" x14ac:dyDescent="0.2">
      <c r="A45" s="19" t="s">
        <v>426</v>
      </c>
      <c r="B45" s="36">
        <v>37350</v>
      </c>
      <c r="C45" s="36">
        <v>37350</v>
      </c>
      <c r="D45" s="23">
        <v>37350</v>
      </c>
    </row>
    <row r="46" spans="1:4" s="11" customFormat="1" x14ac:dyDescent="0.2">
      <c r="A46" s="19" t="s">
        <v>445</v>
      </c>
      <c r="B46" s="36">
        <v>20500</v>
      </c>
      <c r="C46" s="36">
        <v>27500</v>
      </c>
      <c r="D46" s="23">
        <v>0</v>
      </c>
    </row>
    <row r="47" spans="1:4" x14ac:dyDescent="0.2">
      <c r="B47" s="13"/>
      <c r="C47" s="13"/>
      <c r="D47" s="13"/>
    </row>
    <row r="48" spans="1:4" ht="15.75" x14ac:dyDescent="0.25">
      <c r="A48" s="30" t="s">
        <v>2</v>
      </c>
      <c r="B48" s="32">
        <f>SUM(B6:B46)</f>
        <v>521802</v>
      </c>
      <c r="C48" s="32">
        <f>SUM(C6:C46)</f>
        <v>522721</v>
      </c>
      <c r="D48" s="32">
        <f>SUM(D6:D45)</f>
        <v>481976</v>
      </c>
    </row>
  </sheetData>
  <mergeCells count="1">
    <mergeCell ref="A1:D1"/>
  </mergeCells>
  <phoneticPr fontId="2" type="noConversion"/>
  <pageMargins left="0.25" right="0.7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43"/>
  <sheetViews>
    <sheetView topLeftCell="A10" zoomScaleNormal="100" workbookViewId="0">
      <selection activeCell="B46" sqref="B46"/>
    </sheetView>
  </sheetViews>
  <sheetFormatPr defaultRowHeight="12.75" x14ac:dyDescent="0.2"/>
  <cols>
    <col min="1" max="1" width="55.85546875" style="11" bestFit="1" customWidth="1"/>
    <col min="2" max="2" width="29.7109375" style="11" customWidth="1"/>
    <col min="3" max="4" width="30.5703125" style="11" customWidth="1"/>
  </cols>
  <sheetData>
    <row r="1" spans="1:4" ht="24" customHeight="1" x14ac:dyDescent="0.35">
      <c r="A1" s="43" t="s">
        <v>9</v>
      </c>
      <c r="B1" s="43"/>
      <c r="C1" s="43"/>
      <c r="D1" s="43"/>
    </row>
    <row r="2" spans="1:4" ht="15.75" x14ac:dyDescent="0.25">
      <c r="B2" s="20">
        <v>2021</v>
      </c>
      <c r="C2" s="20">
        <v>2020</v>
      </c>
      <c r="D2" s="20">
        <v>2019</v>
      </c>
    </row>
    <row r="3" spans="1:4" ht="15.75" x14ac:dyDescent="0.25">
      <c r="B3" s="20"/>
      <c r="C3" s="20"/>
      <c r="D3" s="20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5" spans="1:4" x14ac:dyDescent="0.2">
      <c r="B5" s="13"/>
      <c r="C5" s="13"/>
      <c r="D5" s="13"/>
    </row>
    <row r="6" spans="1:4" x14ac:dyDescent="0.2">
      <c r="A6" s="11" t="s">
        <v>310</v>
      </c>
      <c r="B6" s="12">
        <v>83400</v>
      </c>
      <c r="C6" s="12">
        <v>81000</v>
      </c>
      <c r="D6" s="17">
        <v>78642</v>
      </c>
    </row>
    <row r="7" spans="1:4" x14ac:dyDescent="0.2">
      <c r="A7" s="11" t="s">
        <v>284</v>
      </c>
      <c r="B7" s="12">
        <v>500</v>
      </c>
      <c r="C7" s="12">
        <v>500</v>
      </c>
      <c r="D7" s="17">
        <v>500</v>
      </c>
    </row>
    <row r="8" spans="1:4" x14ac:dyDescent="0.2">
      <c r="A8" s="11" t="s">
        <v>285</v>
      </c>
      <c r="B8" s="12">
        <v>25500</v>
      </c>
      <c r="C8" s="12">
        <v>25500</v>
      </c>
      <c r="D8" s="17">
        <v>20160</v>
      </c>
    </row>
    <row r="9" spans="1:4" x14ac:dyDescent="0.2">
      <c r="A9" s="11" t="s">
        <v>286</v>
      </c>
      <c r="B9" s="12">
        <v>6380</v>
      </c>
      <c r="C9" s="12">
        <v>6300</v>
      </c>
      <c r="D9" s="17">
        <v>6100</v>
      </c>
    </row>
    <row r="10" spans="1:4" x14ac:dyDescent="0.2">
      <c r="A10" s="11" t="s">
        <v>287</v>
      </c>
      <c r="B10" s="12">
        <v>7500</v>
      </c>
      <c r="C10" s="12">
        <v>7200</v>
      </c>
      <c r="D10" s="17">
        <v>6000</v>
      </c>
    </row>
    <row r="11" spans="1:4" x14ac:dyDescent="0.2">
      <c r="A11" s="19" t="s">
        <v>467</v>
      </c>
      <c r="B11" s="12">
        <v>2500</v>
      </c>
      <c r="C11" s="12">
        <v>2430</v>
      </c>
      <c r="D11" s="17"/>
    </row>
    <row r="12" spans="1:4" s="11" customFormat="1" x14ac:dyDescent="0.2">
      <c r="A12" s="19" t="s">
        <v>473</v>
      </c>
      <c r="B12" s="12">
        <v>2500</v>
      </c>
      <c r="C12" s="12">
        <v>0</v>
      </c>
      <c r="D12" s="17"/>
    </row>
    <row r="13" spans="1:4" x14ac:dyDescent="0.2">
      <c r="A13" s="11" t="s">
        <v>288</v>
      </c>
      <c r="B13" s="12">
        <v>4000</v>
      </c>
      <c r="C13" s="12">
        <v>4000</v>
      </c>
      <c r="D13" s="17">
        <v>4000</v>
      </c>
    </row>
    <row r="14" spans="1:4" x14ac:dyDescent="0.2">
      <c r="A14" s="11" t="s">
        <v>289</v>
      </c>
      <c r="B14" s="12">
        <v>52500</v>
      </c>
      <c r="C14" s="12">
        <v>48000</v>
      </c>
      <c r="D14" s="17">
        <v>46000</v>
      </c>
    </row>
    <row r="15" spans="1:4" x14ac:dyDescent="0.2">
      <c r="A15" s="11" t="s">
        <v>290</v>
      </c>
      <c r="B15" s="12">
        <v>4000</v>
      </c>
      <c r="C15" s="12">
        <v>4000</v>
      </c>
      <c r="D15" s="17">
        <v>4000</v>
      </c>
    </row>
    <row r="16" spans="1:4" x14ac:dyDescent="0.2">
      <c r="A16" s="11" t="s">
        <v>291</v>
      </c>
      <c r="B16" s="12">
        <v>30000</v>
      </c>
      <c r="C16" s="12">
        <v>25000</v>
      </c>
      <c r="D16" s="17">
        <v>25000</v>
      </c>
    </row>
    <row r="17" spans="1:4" x14ac:dyDescent="0.2">
      <c r="A17" s="11" t="s">
        <v>292</v>
      </c>
      <c r="B17" s="12">
        <v>200</v>
      </c>
      <c r="C17" s="12">
        <v>200</v>
      </c>
      <c r="D17" s="17">
        <v>200</v>
      </c>
    </row>
    <row r="18" spans="1:4" x14ac:dyDescent="0.2">
      <c r="A18" s="11" t="s">
        <v>293</v>
      </c>
      <c r="B18" s="12">
        <v>1500</v>
      </c>
      <c r="C18" s="12">
        <v>1500</v>
      </c>
      <c r="D18" s="17">
        <v>1250</v>
      </c>
    </row>
    <row r="19" spans="1:4" x14ac:dyDescent="0.2">
      <c r="A19" s="11" t="s">
        <v>294</v>
      </c>
      <c r="B19" s="12">
        <v>2000</v>
      </c>
      <c r="C19" s="12">
        <v>2000</v>
      </c>
      <c r="D19" s="17">
        <v>2000</v>
      </c>
    </row>
    <row r="20" spans="1:4" x14ac:dyDescent="0.2">
      <c r="A20" s="11" t="s">
        <v>295</v>
      </c>
      <c r="B20" s="12">
        <v>5000</v>
      </c>
      <c r="C20" s="12">
        <v>4000</v>
      </c>
      <c r="D20" s="17">
        <v>4000</v>
      </c>
    </row>
    <row r="21" spans="1:4" x14ac:dyDescent="0.2">
      <c r="A21" s="11" t="s">
        <v>402</v>
      </c>
      <c r="B21" s="36">
        <v>1000</v>
      </c>
      <c r="C21" s="36">
        <v>1000</v>
      </c>
      <c r="D21" s="23">
        <v>1000</v>
      </c>
    </row>
    <row r="22" spans="1:4" x14ac:dyDescent="0.2">
      <c r="A22" s="11" t="s">
        <v>403</v>
      </c>
      <c r="B22" s="12">
        <v>1250</v>
      </c>
      <c r="C22" s="12">
        <v>1250</v>
      </c>
      <c r="D22" s="17">
        <v>1200</v>
      </c>
    </row>
    <row r="23" spans="1:4" x14ac:dyDescent="0.2">
      <c r="A23" s="11" t="s">
        <v>296</v>
      </c>
      <c r="B23" s="12">
        <v>2500</v>
      </c>
      <c r="C23" s="12">
        <v>2500</v>
      </c>
      <c r="D23" s="17">
        <v>2500</v>
      </c>
    </row>
    <row r="24" spans="1:4" x14ac:dyDescent="0.2">
      <c r="A24" s="11" t="s">
        <v>312</v>
      </c>
      <c r="B24" s="12">
        <v>450</v>
      </c>
      <c r="C24" s="12">
        <v>450</v>
      </c>
      <c r="D24" s="17">
        <v>200</v>
      </c>
    </row>
    <row r="25" spans="1:4" x14ac:dyDescent="0.2">
      <c r="A25" s="11" t="s">
        <v>311</v>
      </c>
      <c r="B25" s="12">
        <v>500</v>
      </c>
      <c r="C25" s="12">
        <v>500</v>
      </c>
      <c r="D25" s="17">
        <v>500</v>
      </c>
    </row>
    <row r="26" spans="1:4" x14ac:dyDescent="0.2">
      <c r="A26" s="11" t="s">
        <v>297</v>
      </c>
      <c r="B26" s="12">
        <v>1000</v>
      </c>
      <c r="C26" s="12">
        <v>1000</v>
      </c>
      <c r="D26" s="17">
        <v>1250</v>
      </c>
    </row>
    <row r="27" spans="1:4" x14ac:dyDescent="0.2">
      <c r="A27" s="11" t="s">
        <v>298</v>
      </c>
      <c r="B27" s="12">
        <v>1000</v>
      </c>
      <c r="C27" s="12">
        <v>1000</v>
      </c>
      <c r="D27" s="17">
        <v>1000</v>
      </c>
    </row>
    <row r="28" spans="1:4" x14ac:dyDescent="0.2">
      <c r="A28" s="11" t="s">
        <v>299</v>
      </c>
      <c r="B28" s="12">
        <v>500</v>
      </c>
      <c r="C28" s="12">
        <v>500</v>
      </c>
      <c r="D28" s="17">
        <v>500</v>
      </c>
    </row>
    <row r="29" spans="1:4" x14ac:dyDescent="0.2">
      <c r="A29" s="11" t="s">
        <v>300</v>
      </c>
      <c r="B29" s="12">
        <v>40000</v>
      </c>
      <c r="C29" s="12">
        <v>35000</v>
      </c>
      <c r="D29" s="17">
        <v>35000</v>
      </c>
    </row>
    <row r="30" spans="1:4" x14ac:dyDescent="0.2">
      <c r="A30" s="11" t="s">
        <v>301</v>
      </c>
      <c r="B30" s="12">
        <v>500</v>
      </c>
      <c r="C30" s="12">
        <v>500</v>
      </c>
      <c r="D30" s="17">
        <v>500</v>
      </c>
    </row>
    <row r="31" spans="1:4" x14ac:dyDescent="0.2">
      <c r="A31" s="11" t="s">
        <v>302</v>
      </c>
      <c r="B31" s="12">
        <v>32500</v>
      </c>
      <c r="C31" s="12">
        <v>30000</v>
      </c>
      <c r="D31" s="17">
        <v>30000</v>
      </c>
    </row>
    <row r="32" spans="1:4" x14ac:dyDescent="0.2">
      <c r="A32" s="11" t="s">
        <v>303</v>
      </c>
      <c r="B32" s="12">
        <v>7000</v>
      </c>
      <c r="C32" s="12">
        <v>7000</v>
      </c>
      <c r="D32" s="17">
        <v>7000</v>
      </c>
    </row>
    <row r="33" spans="1:4" x14ac:dyDescent="0.2">
      <c r="A33" s="11" t="s">
        <v>304</v>
      </c>
      <c r="B33" s="12">
        <v>1500</v>
      </c>
      <c r="C33" s="12">
        <v>1500</v>
      </c>
      <c r="D33" s="17">
        <v>1500</v>
      </c>
    </row>
    <row r="34" spans="1:4" x14ac:dyDescent="0.2">
      <c r="A34" s="11" t="s">
        <v>305</v>
      </c>
      <c r="B34" s="36">
        <v>4000</v>
      </c>
      <c r="C34" s="36">
        <v>4000</v>
      </c>
      <c r="D34" s="23">
        <v>4000</v>
      </c>
    </row>
    <row r="35" spans="1:4" x14ac:dyDescent="0.2">
      <c r="A35" s="11" t="s">
        <v>306</v>
      </c>
      <c r="B35" s="12">
        <v>5000</v>
      </c>
      <c r="C35" s="12">
        <v>5000</v>
      </c>
      <c r="D35" s="17">
        <v>5000</v>
      </c>
    </row>
    <row r="36" spans="1:4" x14ac:dyDescent="0.2">
      <c r="A36" s="11" t="s">
        <v>307</v>
      </c>
      <c r="B36" s="12">
        <v>7500</v>
      </c>
      <c r="C36" s="12">
        <v>7500</v>
      </c>
      <c r="D36" s="17">
        <v>7500</v>
      </c>
    </row>
    <row r="37" spans="1:4" x14ac:dyDescent="0.2">
      <c r="A37" s="11" t="s">
        <v>308</v>
      </c>
      <c r="B37" s="12">
        <v>1000</v>
      </c>
      <c r="C37" s="12">
        <v>1000</v>
      </c>
      <c r="D37" s="17">
        <v>2500</v>
      </c>
    </row>
    <row r="38" spans="1:4" x14ac:dyDescent="0.2">
      <c r="A38" s="11" t="s">
        <v>373</v>
      </c>
      <c r="B38" s="12">
        <v>3500</v>
      </c>
      <c r="C38" s="12">
        <v>3500</v>
      </c>
      <c r="D38" s="17">
        <v>3500</v>
      </c>
    </row>
    <row r="39" spans="1:4" x14ac:dyDescent="0.2">
      <c r="A39" s="11" t="s">
        <v>309</v>
      </c>
      <c r="B39" s="12"/>
      <c r="C39" s="12"/>
      <c r="D39" s="17"/>
    </row>
    <row r="40" spans="1:4" s="11" customFormat="1" x14ac:dyDescent="0.2">
      <c r="A40" s="19" t="s">
        <v>430</v>
      </c>
      <c r="B40" s="36">
        <v>5500</v>
      </c>
      <c r="C40" s="36">
        <v>5500</v>
      </c>
      <c r="D40" s="23">
        <v>5500</v>
      </c>
    </row>
    <row r="41" spans="1:4" x14ac:dyDescent="0.2">
      <c r="A41" s="11" t="s">
        <v>470</v>
      </c>
      <c r="B41" s="40">
        <v>18000</v>
      </c>
      <c r="C41" s="13"/>
      <c r="D41" s="13"/>
    </row>
    <row r="42" spans="1:4" x14ac:dyDescent="0.2">
      <c r="B42" s="13"/>
      <c r="C42" s="13"/>
      <c r="D42" s="13"/>
    </row>
    <row r="43" spans="1:4" ht="15.75" x14ac:dyDescent="0.25">
      <c r="A43" s="30" t="s">
        <v>2</v>
      </c>
      <c r="B43" s="32">
        <f>SUM(B6:B41)</f>
        <v>361680</v>
      </c>
      <c r="C43" s="32">
        <f t="shared" ref="C43:D43" si="0">SUM(C6:C41)</f>
        <v>320330</v>
      </c>
      <c r="D43" s="32">
        <f t="shared" si="0"/>
        <v>308002</v>
      </c>
    </row>
  </sheetData>
  <mergeCells count="1">
    <mergeCell ref="A1:D1"/>
  </mergeCells>
  <phoneticPr fontId="2" type="noConversion"/>
  <pageMargins left="0.75" right="0.75" top="1" bottom="1" header="0.5" footer="0.5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4"/>
  <sheetViews>
    <sheetView topLeftCell="A28" zoomScaleNormal="100" workbookViewId="0">
      <selection activeCell="A12" sqref="A12:XFD12"/>
    </sheetView>
  </sheetViews>
  <sheetFormatPr defaultRowHeight="12.75" x14ac:dyDescent="0.2"/>
  <cols>
    <col min="1" max="1" width="55.5703125" style="11" customWidth="1"/>
    <col min="2" max="2" width="29.7109375" style="11" customWidth="1"/>
    <col min="3" max="4" width="30" style="11" customWidth="1"/>
  </cols>
  <sheetData>
    <row r="1" spans="1:4" ht="24" customHeight="1" x14ac:dyDescent="0.35">
      <c r="A1" s="43" t="s">
        <v>10</v>
      </c>
      <c r="B1" s="43"/>
      <c r="C1" s="43"/>
      <c r="D1" s="43"/>
    </row>
    <row r="2" spans="1:4" ht="15.75" x14ac:dyDescent="0.25">
      <c r="B2" s="20">
        <v>2021</v>
      </c>
      <c r="C2" s="20">
        <v>2020</v>
      </c>
      <c r="D2" s="20">
        <v>2019</v>
      </c>
    </row>
    <row r="3" spans="1:4" ht="15.75" x14ac:dyDescent="0.25">
      <c r="B3" s="20"/>
      <c r="C3" s="20"/>
      <c r="D3" s="20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5" spans="1:4" x14ac:dyDescent="0.2">
      <c r="B5" s="13"/>
      <c r="C5" s="13"/>
      <c r="D5" s="13"/>
    </row>
    <row r="6" spans="1:4" x14ac:dyDescent="0.2">
      <c r="A6" s="11" t="s">
        <v>339</v>
      </c>
      <c r="B6" s="12">
        <v>100400</v>
      </c>
      <c r="C6" s="12">
        <v>98500</v>
      </c>
      <c r="D6" s="17">
        <v>98500</v>
      </c>
    </row>
    <row r="7" spans="1:4" x14ac:dyDescent="0.2">
      <c r="A7" s="11" t="s">
        <v>340</v>
      </c>
      <c r="B7" s="12">
        <v>750</v>
      </c>
      <c r="C7" s="12">
        <v>750</v>
      </c>
      <c r="D7" s="17">
        <v>750</v>
      </c>
    </row>
    <row r="8" spans="1:4" x14ac:dyDescent="0.2">
      <c r="A8" s="11" t="s">
        <v>313</v>
      </c>
      <c r="B8" s="12">
        <v>26800</v>
      </c>
      <c r="C8" s="12">
        <v>26880</v>
      </c>
      <c r="D8" s="17">
        <v>26880</v>
      </c>
    </row>
    <row r="9" spans="1:4" x14ac:dyDescent="0.2">
      <c r="A9" s="11" t="s">
        <v>469</v>
      </c>
      <c r="B9" s="12">
        <v>7550</v>
      </c>
      <c r="C9" s="12">
        <v>7550</v>
      </c>
      <c r="D9" s="17">
        <v>7550</v>
      </c>
    </row>
    <row r="10" spans="1:4" x14ac:dyDescent="0.2">
      <c r="A10" s="11" t="s">
        <v>314</v>
      </c>
      <c r="B10" s="12">
        <v>12000</v>
      </c>
      <c r="C10" s="12">
        <v>10900</v>
      </c>
      <c r="D10" s="17">
        <v>8850</v>
      </c>
    </row>
    <row r="11" spans="1:4" x14ac:dyDescent="0.2">
      <c r="A11" s="19" t="s">
        <v>466</v>
      </c>
      <c r="B11" s="12">
        <v>3050</v>
      </c>
      <c r="C11" s="12">
        <v>2955</v>
      </c>
      <c r="D11" s="17"/>
    </row>
    <row r="12" spans="1:4" s="11" customFormat="1" x14ac:dyDescent="0.2">
      <c r="A12" s="19" t="s">
        <v>465</v>
      </c>
      <c r="B12" s="12">
        <v>3050</v>
      </c>
      <c r="C12" s="12">
        <v>0</v>
      </c>
      <c r="D12" s="17"/>
    </row>
    <row r="13" spans="1:4" x14ac:dyDescent="0.2">
      <c r="A13" s="11" t="s">
        <v>315</v>
      </c>
      <c r="B13" s="12">
        <v>3800</v>
      </c>
      <c r="C13" s="12">
        <v>3800</v>
      </c>
      <c r="D13" s="17">
        <v>4800</v>
      </c>
    </row>
    <row r="14" spans="1:4" x14ac:dyDescent="0.2">
      <c r="A14" s="11" t="s">
        <v>316</v>
      </c>
      <c r="B14" s="12">
        <v>10000</v>
      </c>
      <c r="C14" s="12">
        <v>10000</v>
      </c>
      <c r="D14" s="17">
        <v>10000</v>
      </c>
    </row>
    <row r="15" spans="1:4" x14ac:dyDescent="0.2">
      <c r="A15" s="11" t="s">
        <v>317</v>
      </c>
      <c r="B15" s="12">
        <v>1000</v>
      </c>
      <c r="C15" s="12">
        <v>1000</v>
      </c>
      <c r="D15" s="17">
        <v>1000</v>
      </c>
    </row>
    <row r="16" spans="1:4" x14ac:dyDescent="0.2">
      <c r="A16" s="11" t="s">
        <v>318</v>
      </c>
      <c r="B16" s="12">
        <v>7300</v>
      </c>
      <c r="C16" s="12">
        <v>7300</v>
      </c>
      <c r="D16" s="17">
        <v>7300</v>
      </c>
    </row>
    <row r="17" spans="1:4" x14ac:dyDescent="0.2">
      <c r="A17" s="11" t="s">
        <v>319</v>
      </c>
      <c r="B17" s="12">
        <v>400</v>
      </c>
      <c r="C17" s="12">
        <v>400</v>
      </c>
      <c r="D17" s="17">
        <v>400</v>
      </c>
    </row>
    <row r="18" spans="1:4" x14ac:dyDescent="0.2">
      <c r="A18" s="11" t="s">
        <v>320</v>
      </c>
      <c r="B18" s="12">
        <v>1500</v>
      </c>
      <c r="C18" s="12">
        <v>1500</v>
      </c>
      <c r="D18" s="17">
        <v>1200</v>
      </c>
    </row>
    <row r="19" spans="1:4" x14ac:dyDescent="0.2">
      <c r="A19" s="11" t="s">
        <v>321</v>
      </c>
      <c r="B19" s="36">
        <v>2000</v>
      </c>
      <c r="C19" s="36">
        <v>2000</v>
      </c>
      <c r="D19" s="23">
        <v>2000</v>
      </c>
    </row>
    <row r="20" spans="1:4" x14ac:dyDescent="0.2">
      <c r="A20" s="11" t="s">
        <v>322</v>
      </c>
      <c r="B20" s="36">
        <v>3000</v>
      </c>
      <c r="C20" s="36">
        <v>3000</v>
      </c>
      <c r="D20" s="23">
        <v>3000</v>
      </c>
    </row>
    <row r="21" spans="1:4" x14ac:dyDescent="0.2">
      <c r="A21" s="11" t="s">
        <v>404</v>
      </c>
      <c r="B21" s="36">
        <v>1000</v>
      </c>
      <c r="C21" s="36">
        <v>1000</v>
      </c>
      <c r="D21" s="23">
        <v>1000</v>
      </c>
    </row>
    <row r="22" spans="1:4" x14ac:dyDescent="0.2">
      <c r="A22" s="11" t="s">
        <v>405</v>
      </c>
      <c r="B22" s="36">
        <v>1200</v>
      </c>
      <c r="C22" s="36">
        <v>1200</v>
      </c>
      <c r="D22" s="23">
        <v>1200</v>
      </c>
    </row>
    <row r="23" spans="1:4" x14ac:dyDescent="0.2">
      <c r="A23" s="11" t="s">
        <v>323</v>
      </c>
      <c r="B23" s="12">
        <v>3600</v>
      </c>
      <c r="C23" s="12">
        <v>3600</v>
      </c>
      <c r="D23" s="17">
        <v>3600</v>
      </c>
    </row>
    <row r="24" spans="1:4" x14ac:dyDescent="0.2">
      <c r="A24" s="11" t="s">
        <v>341</v>
      </c>
      <c r="B24" s="12">
        <v>500</v>
      </c>
      <c r="C24" s="12">
        <v>500</v>
      </c>
      <c r="D24" s="17">
        <v>500</v>
      </c>
    </row>
    <row r="25" spans="1:4" x14ac:dyDescent="0.2">
      <c r="A25" s="11" t="s">
        <v>324</v>
      </c>
      <c r="B25" s="12">
        <v>1200</v>
      </c>
      <c r="C25" s="12">
        <v>1200</v>
      </c>
      <c r="D25" s="17">
        <v>1200</v>
      </c>
    </row>
    <row r="26" spans="1:4" x14ac:dyDescent="0.2">
      <c r="A26" s="11" t="s">
        <v>325</v>
      </c>
      <c r="B26" s="12">
        <v>500</v>
      </c>
      <c r="C26" s="12">
        <v>500</v>
      </c>
      <c r="D26" s="17">
        <v>500</v>
      </c>
    </row>
    <row r="27" spans="1:4" x14ac:dyDescent="0.2">
      <c r="A27" s="11" t="s">
        <v>326</v>
      </c>
      <c r="B27" s="12">
        <v>1000</v>
      </c>
      <c r="C27" s="12">
        <v>1000</v>
      </c>
      <c r="D27" s="17">
        <v>1000</v>
      </c>
    </row>
    <row r="28" spans="1:4" s="11" customFormat="1" x14ac:dyDescent="0.2">
      <c r="A28" s="11" t="s">
        <v>406</v>
      </c>
      <c r="B28" s="12">
        <v>5000</v>
      </c>
      <c r="C28" s="12">
        <v>5000</v>
      </c>
      <c r="D28" s="17">
        <v>2000</v>
      </c>
    </row>
    <row r="29" spans="1:4" x14ac:dyDescent="0.2">
      <c r="A29" s="11" t="s">
        <v>327</v>
      </c>
      <c r="B29" s="12">
        <v>500</v>
      </c>
      <c r="C29" s="12">
        <v>500</v>
      </c>
      <c r="D29" s="17">
        <v>500</v>
      </c>
    </row>
    <row r="30" spans="1:4" x14ac:dyDescent="0.2">
      <c r="A30" s="11" t="s">
        <v>328</v>
      </c>
      <c r="B30" s="12">
        <v>19000</v>
      </c>
      <c r="C30" s="12">
        <v>19000</v>
      </c>
      <c r="D30" s="17">
        <v>18000</v>
      </c>
    </row>
    <row r="31" spans="1:4" x14ac:dyDescent="0.2">
      <c r="A31" s="11" t="s">
        <v>329</v>
      </c>
      <c r="B31" s="12">
        <v>1500</v>
      </c>
      <c r="C31" s="12">
        <v>750</v>
      </c>
      <c r="D31" s="17">
        <v>750</v>
      </c>
    </row>
    <row r="32" spans="1:4" x14ac:dyDescent="0.2">
      <c r="A32" s="11" t="s">
        <v>330</v>
      </c>
      <c r="B32" s="12">
        <v>5500</v>
      </c>
      <c r="C32" s="12">
        <v>5000</v>
      </c>
      <c r="D32" s="17">
        <v>5000</v>
      </c>
    </row>
    <row r="33" spans="1:4" x14ac:dyDescent="0.2">
      <c r="A33" s="11" t="s">
        <v>331</v>
      </c>
      <c r="B33" s="12">
        <v>6000</v>
      </c>
      <c r="C33" s="12">
        <v>5250</v>
      </c>
      <c r="D33" s="17">
        <v>5000</v>
      </c>
    </row>
    <row r="34" spans="1:4" x14ac:dyDescent="0.2">
      <c r="A34" s="11" t="s">
        <v>332</v>
      </c>
      <c r="B34" s="12">
        <v>1000000</v>
      </c>
      <c r="C34" s="12">
        <v>1692000</v>
      </c>
      <c r="D34" s="17">
        <v>1017000</v>
      </c>
    </row>
    <row r="35" spans="1:4" x14ac:dyDescent="0.2">
      <c r="A35" s="11" t="s">
        <v>333</v>
      </c>
      <c r="B35" s="12">
        <v>1500</v>
      </c>
      <c r="C35" s="12">
        <v>1200</v>
      </c>
      <c r="D35" s="17">
        <v>1200</v>
      </c>
    </row>
    <row r="36" spans="1:4" x14ac:dyDescent="0.2">
      <c r="A36" s="11" t="s">
        <v>334</v>
      </c>
      <c r="B36" s="12">
        <v>1000</v>
      </c>
      <c r="C36" s="12">
        <v>1000</v>
      </c>
      <c r="D36" s="17">
        <v>1000</v>
      </c>
    </row>
    <row r="37" spans="1:4" x14ac:dyDescent="0.2">
      <c r="A37" s="11" t="s">
        <v>335</v>
      </c>
      <c r="B37" s="12">
        <v>10000</v>
      </c>
      <c r="C37" s="12">
        <v>5000</v>
      </c>
      <c r="D37" s="17">
        <v>10000</v>
      </c>
    </row>
    <row r="38" spans="1:4" x14ac:dyDescent="0.2">
      <c r="A38" s="11" t="s">
        <v>336</v>
      </c>
      <c r="B38" s="36">
        <v>20000</v>
      </c>
      <c r="C38" s="36">
        <v>20000</v>
      </c>
      <c r="D38" s="23">
        <v>20000</v>
      </c>
    </row>
    <row r="39" spans="1:4" x14ac:dyDescent="0.2">
      <c r="A39" s="11" t="s">
        <v>337</v>
      </c>
      <c r="B39" s="36">
        <v>12500</v>
      </c>
      <c r="C39" s="36">
        <v>12500</v>
      </c>
      <c r="D39" s="23">
        <v>12500</v>
      </c>
    </row>
    <row r="40" spans="1:4" x14ac:dyDescent="0.2">
      <c r="A40" s="11" t="s">
        <v>338</v>
      </c>
      <c r="B40" s="12"/>
      <c r="C40" s="12"/>
      <c r="D40" s="17"/>
    </row>
    <row r="41" spans="1:4" x14ac:dyDescent="0.2">
      <c r="A41" s="11" t="s">
        <v>407</v>
      </c>
      <c r="B41" s="12">
        <v>0</v>
      </c>
      <c r="C41" s="12">
        <v>280712</v>
      </c>
      <c r="D41" s="17">
        <v>280712</v>
      </c>
    </row>
    <row r="42" spans="1:4" x14ac:dyDescent="0.2">
      <c r="A42" s="11" t="s">
        <v>408</v>
      </c>
      <c r="B42" s="12">
        <v>0</v>
      </c>
      <c r="C42" s="12">
        <v>135000</v>
      </c>
      <c r="D42" s="17">
        <v>135000</v>
      </c>
    </row>
    <row r="43" spans="1:4" x14ac:dyDescent="0.2">
      <c r="B43" s="13"/>
      <c r="C43" s="13"/>
      <c r="D43" s="13"/>
    </row>
    <row r="44" spans="1:4" ht="15.75" x14ac:dyDescent="0.25">
      <c r="A44" s="30" t="s">
        <v>2</v>
      </c>
      <c r="B44" s="29">
        <f>SUM(B6:B42)</f>
        <v>1274100</v>
      </c>
      <c r="C44" s="29">
        <f>SUM(C6:C42)</f>
        <v>2368447</v>
      </c>
      <c r="D44" s="29">
        <f>SUM(D6:D42)</f>
        <v>1689892</v>
      </c>
    </row>
  </sheetData>
  <mergeCells count="1">
    <mergeCell ref="A1:D1"/>
  </mergeCells>
  <phoneticPr fontId="2" type="noConversion"/>
  <pageMargins left="0.75" right="0.75" top="1" bottom="1" header="0.5" footer="0.5"/>
  <pageSetup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37"/>
  <sheetViews>
    <sheetView zoomScaleNormal="100" workbookViewId="0">
      <selection activeCell="A39" sqref="A39"/>
    </sheetView>
  </sheetViews>
  <sheetFormatPr defaultRowHeight="12.75" x14ac:dyDescent="0.2"/>
  <cols>
    <col min="1" max="1" width="55.7109375" style="11" customWidth="1"/>
    <col min="2" max="2" width="30.7109375" style="11" customWidth="1"/>
    <col min="3" max="4" width="31.140625" style="11" customWidth="1"/>
  </cols>
  <sheetData>
    <row r="1" spans="1:4" ht="24" customHeight="1" x14ac:dyDescent="0.35">
      <c r="A1" s="43" t="s">
        <v>11</v>
      </c>
      <c r="B1" s="43"/>
      <c r="C1" s="43"/>
      <c r="D1" s="43"/>
    </row>
    <row r="2" spans="1:4" ht="15.75" x14ac:dyDescent="0.25">
      <c r="B2" s="20">
        <v>2021</v>
      </c>
      <c r="C2" s="20">
        <v>2020</v>
      </c>
      <c r="D2" s="20">
        <v>2019</v>
      </c>
    </row>
    <row r="3" spans="1:4" ht="15.75" x14ac:dyDescent="0.25">
      <c r="B3" s="20"/>
      <c r="C3" s="20"/>
      <c r="D3" s="20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6" spans="1:4" x14ac:dyDescent="0.2">
      <c r="A6" s="11" t="s">
        <v>342</v>
      </c>
      <c r="B6" s="12">
        <v>126650</v>
      </c>
      <c r="C6" s="12">
        <v>123000</v>
      </c>
      <c r="D6" s="17">
        <v>119500</v>
      </c>
    </row>
    <row r="7" spans="1:4" x14ac:dyDescent="0.2">
      <c r="A7" s="11" t="s">
        <v>362</v>
      </c>
      <c r="B7" s="12">
        <v>1500</v>
      </c>
      <c r="C7" s="12">
        <v>1200</v>
      </c>
      <c r="D7" s="17">
        <v>1200</v>
      </c>
    </row>
    <row r="8" spans="1:4" x14ac:dyDescent="0.2">
      <c r="A8" s="11" t="s">
        <v>343</v>
      </c>
      <c r="B8" s="12">
        <v>26900</v>
      </c>
      <c r="C8" s="12">
        <v>26900</v>
      </c>
      <c r="D8" s="17">
        <v>26900</v>
      </c>
    </row>
    <row r="9" spans="1:4" x14ac:dyDescent="0.2">
      <c r="A9" s="11" t="s">
        <v>344</v>
      </c>
      <c r="B9" s="12">
        <v>9690</v>
      </c>
      <c r="C9" s="12">
        <v>9425</v>
      </c>
      <c r="D9" s="17">
        <v>9150</v>
      </c>
    </row>
    <row r="10" spans="1:4" x14ac:dyDescent="0.2">
      <c r="A10" s="11" t="s">
        <v>345</v>
      </c>
      <c r="B10" s="12">
        <v>12000</v>
      </c>
      <c r="C10" s="12">
        <v>10500</v>
      </c>
      <c r="D10" s="17">
        <v>8400</v>
      </c>
    </row>
    <row r="11" spans="1:4" x14ac:dyDescent="0.2">
      <c r="A11" s="19" t="s">
        <v>464</v>
      </c>
      <c r="B11" s="12">
        <v>3800</v>
      </c>
      <c r="C11" s="12">
        <v>3690</v>
      </c>
      <c r="D11" s="17"/>
    </row>
    <row r="12" spans="1:4" s="11" customFormat="1" x14ac:dyDescent="0.2">
      <c r="A12" s="19" t="s">
        <v>463</v>
      </c>
      <c r="B12" s="12">
        <v>3800</v>
      </c>
      <c r="C12" s="12">
        <v>0</v>
      </c>
      <c r="D12" s="17"/>
    </row>
    <row r="13" spans="1:4" x14ac:dyDescent="0.2">
      <c r="A13" s="11" t="s">
        <v>346</v>
      </c>
      <c r="B13" s="12">
        <v>10000</v>
      </c>
      <c r="C13" s="12">
        <v>10000</v>
      </c>
      <c r="D13" s="17">
        <v>14000</v>
      </c>
    </row>
    <row r="14" spans="1:4" x14ac:dyDescent="0.2">
      <c r="A14" s="11" t="s">
        <v>347</v>
      </c>
      <c r="B14" s="12">
        <v>400</v>
      </c>
      <c r="C14" s="12">
        <v>400</v>
      </c>
      <c r="D14" s="17">
        <v>400</v>
      </c>
    </row>
    <row r="15" spans="1:4" x14ac:dyDescent="0.2">
      <c r="A15" s="11" t="s">
        <v>348</v>
      </c>
      <c r="B15" s="12">
        <v>100</v>
      </c>
      <c r="C15" s="12">
        <v>100</v>
      </c>
      <c r="D15" s="17">
        <v>100</v>
      </c>
    </row>
    <row r="16" spans="1:4" x14ac:dyDescent="0.2">
      <c r="A16" s="11" t="s">
        <v>349</v>
      </c>
      <c r="B16" s="12">
        <v>20000</v>
      </c>
      <c r="C16" s="12">
        <v>12000</v>
      </c>
      <c r="D16" s="17">
        <v>10000</v>
      </c>
    </row>
    <row r="17" spans="1:4" x14ac:dyDescent="0.2">
      <c r="A17" s="11" t="s">
        <v>350</v>
      </c>
      <c r="B17" s="12">
        <v>2000</v>
      </c>
      <c r="C17" s="12">
        <v>2000</v>
      </c>
      <c r="D17" s="17">
        <v>2000</v>
      </c>
    </row>
    <row r="18" spans="1:4" x14ac:dyDescent="0.2">
      <c r="A18" s="11" t="s">
        <v>409</v>
      </c>
      <c r="B18" s="36">
        <v>1000</v>
      </c>
      <c r="C18" s="36">
        <v>1000</v>
      </c>
      <c r="D18" s="23">
        <v>1000</v>
      </c>
    </row>
    <row r="19" spans="1:4" s="11" customFormat="1" x14ac:dyDescent="0.2">
      <c r="A19" s="19" t="s">
        <v>422</v>
      </c>
      <c r="B19" s="36">
        <v>1000</v>
      </c>
      <c r="C19" s="36">
        <v>1000</v>
      </c>
      <c r="D19" s="23">
        <v>1000</v>
      </c>
    </row>
    <row r="20" spans="1:4" s="11" customFormat="1" x14ac:dyDescent="0.2">
      <c r="A20" s="11" t="s">
        <v>351</v>
      </c>
      <c r="B20" s="36">
        <v>600</v>
      </c>
      <c r="C20" s="36">
        <v>600</v>
      </c>
      <c r="D20" s="23">
        <v>600</v>
      </c>
    </row>
    <row r="21" spans="1:4" s="11" customFormat="1" x14ac:dyDescent="0.2">
      <c r="A21" s="11" t="s">
        <v>363</v>
      </c>
      <c r="B21" s="36">
        <v>200</v>
      </c>
      <c r="C21" s="36">
        <v>200</v>
      </c>
      <c r="D21" s="23">
        <v>200</v>
      </c>
    </row>
    <row r="22" spans="1:4" s="11" customFormat="1" x14ac:dyDescent="0.2">
      <c r="A22" s="19" t="s">
        <v>429</v>
      </c>
      <c r="B22" s="36"/>
      <c r="C22" s="36"/>
      <c r="D22" s="23"/>
    </row>
    <row r="23" spans="1:4" x14ac:dyDescent="0.2">
      <c r="A23" s="11" t="s">
        <v>423</v>
      </c>
      <c r="B23" s="36"/>
      <c r="C23" s="36"/>
      <c r="D23" s="23"/>
    </row>
    <row r="24" spans="1:4" x14ac:dyDescent="0.2">
      <c r="A24" s="11" t="s">
        <v>352</v>
      </c>
      <c r="B24" s="12">
        <v>200</v>
      </c>
      <c r="C24" s="12">
        <v>200</v>
      </c>
      <c r="D24" s="17">
        <v>200</v>
      </c>
    </row>
    <row r="25" spans="1:4" x14ac:dyDescent="0.2">
      <c r="A25" s="11" t="s">
        <v>353</v>
      </c>
      <c r="B25" s="12">
        <v>8000</v>
      </c>
      <c r="C25" s="12">
        <v>5000</v>
      </c>
      <c r="D25" s="17">
        <v>4700</v>
      </c>
    </row>
    <row r="26" spans="1:4" x14ac:dyDescent="0.2">
      <c r="A26" s="11" t="s">
        <v>354</v>
      </c>
      <c r="B26" s="12">
        <v>500</v>
      </c>
      <c r="C26" s="12">
        <v>500</v>
      </c>
      <c r="D26" s="17">
        <v>500</v>
      </c>
    </row>
    <row r="27" spans="1:4" x14ac:dyDescent="0.2">
      <c r="A27" s="11" t="s">
        <v>355</v>
      </c>
      <c r="B27" s="12">
        <v>27600</v>
      </c>
      <c r="C27" s="12">
        <v>27600</v>
      </c>
      <c r="D27" s="17">
        <v>22500</v>
      </c>
    </row>
    <row r="28" spans="1:4" x14ac:dyDescent="0.2">
      <c r="A28" s="11" t="s">
        <v>356</v>
      </c>
      <c r="B28" s="12">
        <v>1600</v>
      </c>
      <c r="C28" s="12">
        <v>1600</v>
      </c>
      <c r="D28" s="17">
        <v>1600</v>
      </c>
    </row>
    <row r="29" spans="1:4" x14ac:dyDescent="0.2">
      <c r="A29" s="11" t="s">
        <v>357</v>
      </c>
      <c r="B29" s="12">
        <v>3000</v>
      </c>
      <c r="C29" s="12">
        <v>3000</v>
      </c>
      <c r="D29" s="17">
        <v>3000</v>
      </c>
    </row>
    <row r="30" spans="1:4" x14ac:dyDescent="0.2">
      <c r="A30" s="11" t="s">
        <v>358</v>
      </c>
      <c r="B30" s="12">
        <v>1000</v>
      </c>
      <c r="C30" s="12">
        <v>1000</v>
      </c>
      <c r="D30" s="17">
        <v>1000</v>
      </c>
    </row>
    <row r="31" spans="1:4" x14ac:dyDescent="0.2">
      <c r="A31" s="11" t="s">
        <v>359</v>
      </c>
      <c r="B31" s="12">
        <v>3000</v>
      </c>
      <c r="C31" s="12">
        <v>3000</v>
      </c>
      <c r="D31" s="17">
        <v>3000</v>
      </c>
    </row>
    <row r="32" spans="1:4" x14ac:dyDescent="0.2">
      <c r="A32" s="11" t="s">
        <v>364</v>
      </c>
      <c r="B32" s="36">
        <v>12000</v>
      </c>
      <c r="C32" s="36">
        <v>12000</v>
      </c>
      <c r="D32" s="23">
        <v>12000</v>
      </c>
    </row>
    <row r="33" spans="1:4" x14ac:dyDescent="0.2">
      <c r="A33" s="11" t="s">
        <v>360</v>
      </c>
      <c r="B33" s="12">
        <v>9000</v>
      </c>
      <c r="C33" s="12">
        <v>9000</v>
      </c>
      <c r="D33" s="17">
        <v>9000</v>
      </c>
    </row>
    <row r="34" spans="1:4" x14ac:dyDescent="0.2">
      <c r="A34" s="11" t="s">
        <v>361</v>
      </c>
      <c r="B34" s="12">
        <v>2500</v>
      </c>
      <c r="C34" s="12">
        <v>2500</v>
      </c>
      <c r="D34" s="17">
        <v>2500</v>
      </c>
    </row>
    <row r="35" spans="1:4" x14ac:dyDescent="0.2">
      <c r="B35" s="13"/>
      <c r="C35" s="13"/>
      <c r="D35" s="13"/>
    </row>
    <row r="36" spans="1:4" ht="15.75" x14ac:dyDescent="0.25">
      <c r="A36" s="30" t="s">
        <v>2</v>
      </c>
      <c r="B36" s="32">
        <f>SUM(B6:B34)</f>
        <v>288040</v>
      </c>
      <c r="C36" s="32">
        <f>SUM(C6:C34)</f>
        <v>267415</v>
      </c>
      <c r="D36" s="32">
        <f>SUM(D6:D34)</f>
        <v>254450</v>
      </c>
    </row>
    <row r="37" spans="1:4" x14ac:dyDescent="0.2">
      <c r="C37" s="19"/>
      <c r="D37" s="19"/>
    </row>
  </sheetData>
  <mergeCells count="1">
    <mergeCell ref="A1:D1"/>
  </mergeCells>
  <phoneticPr fontId="2" type="noConversion"/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"/>
  <sheetViews>
    <sheetView topLeftCell="A70" zoomScale="115" zoomScaleNormal="115" workbookViewId="0">
      <selection activeCell="A15" sqref="A15"/>
    </sheetView>
  </sheetViews>
  <sheetFormatPr defaultRowHeight="12.75" x14ac:dyDescent="0.2"/>
  <cols>
    <col min="1" max="1" width="60.42578125" style="11" customWidth="1"/>
    <col min="2" max="2" width="26.7109375" style="11" customWidth="1"/>
    <col min="3" max="3" width="27.28515625" style="12" customWidth="1"/>
    <col min="4" max="4" width="27.140625" style="13" customWidth="1"/>
    <col min="5" max="6" width="14" bestFit="1" customWidth="1"/>
  </cols>
  <sheetData>
    <row r="1" spans="1:4" ht="24" customHeight="1" x14ac:dyDescent="0.35">
      <c r="A1" s="42" t="s">
        <v>28</v>
      </c>
      <c r="B1" s="42"/>
      <c r="C1" s="42"/>
      <c r="D1" s="42"/>
    </row>
    <row r="2" spans="1:4" ht="15.75" x14ac:dyDescent="0.25">
      <c r="B2" s="26">
        <v>2021</v>
      </c>
      <c r="C2" s="26">
        <v>2020</v>
      </c>
      <c r="D2" s="26">
        <v>2019</v>
      </c>
    </row>
    <row r="3" spans="1:4" ht="15.75" x14ac:dyDescent="0.25">
      <c r="B3" s="33" t="s">
        <v>30</v>
      </c>
      <c r="C3" s="33" t="s">
        <v>30</v>
      </c>
      <c r="D3" s="26" t="s">
        <v>30</v>
      </c>
    </row>
    <row r="4" spans="1:4" ht="16.5" thickBot="1" x14ac:dyDescent="0.3">
      <c r="B4" s="34" t="s">
        <v>28</v>
      </c>
      <c r="C4" s="34" t="s">
        <v>28</v>
      </c>
      <c r="D4" s="24" t="s">
        <v>28</v>
      </c>
    </row>
    <row r="5" spans="1:4" x14ac:dyDescent="0.2">
      <c r="A5" s="11" t="s">
        <v>34</v>
      </c>
      <c r="B5" s="12"/>
      <c r="D5" s="17"/>
    </row>
    <row r="6" spans="1:4" x14ac:dyDescent="0.2">
      <c r="A6" s="11" t="s">
        <v>35</v>
      </c>
      <c r="B6" s="12"/>
      <c r="D6" s="17"/>
    </row>
    <row r="7" spans="1:4" x14ac:dyDescent="0.2">
      <c r="A7" s="11" t="s">
        <v>378</v>
      </c>
      <c r="B7" s="12"/>
      <c r="D7" s="17"/>
    </row>
    <row r="8" spans="1:4" s="11" customFormat="1" x14ac:dyDescent="0.2">
      <c r="A8" s="11" t="s">
        <v>383</v>
      </c>
      <c r="B8" s="12"/>
      <c r="C8" s="12"/>
      <c r="D8" s="17"/>
    </row>
    <row r="9" spans="1:4" s="11" customFormat="1" x14ac:dyDescent="0.2">
      <c r="A9" s="11" t="s">
        <v>389</v>
      </c>
      <c r="B9" s="12"/>
      <c r="C9" s="12"/>
      <c r="D9" s="17"/>
    </row>
    <row r="10" spans="1:4" s="11" customFormat="1" x14ac:dyDescent="0.2">
      <c r="A10" s="11" t="s">
        <v>415</v>
      </c>
      <c r="B10" s="12"/>
      <c r="C10" s="12"/>
      <c r="D10" s="17"/>
    </row>
    <row r="11" spans="1:4" s="11" customFormat="1" x14ac:dyDescent="0.2">
      <c r="A11" s="19" t="s">
        <v>440</v>
      </c>
      <c r="B11" s="18"/>
      <c r="C11" s="18"/>
      <c r="D11" s="17"/>
    </row>
    <row r="12" spans="1:4" s="11" customFormat="1" x14ac:dyDescent="0.2">
      <c r="A12" s="11" t="s">
        <v>441</v>
      </c>
      <c r="B12" s="12"/>
      <c r="C12" s="12"/>
      <c r="D12" s="17">
        <v>270000</v>
      </c>
    </row>
    <row r="13" spans="1:4" s="11" customFormat="1" x14ac:dyDescent="0.2">
      <c r="A13" s="21" t="s">
        <v>449</v>
      </c>
      <c r="B13" s="12"/>
      <c r="C13" s="12">
        <v>275000</v>
      </c>
      <c r="D13" s="17"/>
    </row>
    <row r="14" spans="1:4" s="11" customFormat="1" x14ac:dyDescent="0.2">
      <c r="A14" s="21" t="s">
        <v>472</v>
      </c>
      <c r="B14" s="12">
        <v>300000</v>
      </c>
      <c r="C14" s="12"/>
      <c r="D14" s="17"/>
    </row>
    <row r="15" spans="1:4" s="11" customFormat="1" x14ac:dyDescent="0.2">
      <c r="A15" s="11" t="s">
        <v>36</v>
      </c>
      <c r="B15" s="12">
        <v>10000</v>
      </c>
      <c r="C15" s="12">
        <v>15000</v>
      </c>
      <c r="D15" s="17">
        <v>15000</v>
      </c>
    </row>
    <row r="16" spans="1:4" s="11" customFormat="1" x14ac:dyDescent="0.2">
      <c r="A16" s="11" t="s">
        <v>379</v>
      </c>
      <c r="B16" s="12">
        <v>60000</v>
      </c>
      <c r="C16" s="12">
        <v>60000</v>
      </c>
      <c r="D16" s="17">
        <v>60000</v>
      </c>
    </row>
    <row r="17" spans="1:4" s="11" customFormat="1" x14ac:dyDescent="0.2">
      <c r="A17" s="21" t="s">
        <v>418</v>
      </c>
      <c r="B17" s="12"/>
      <c r="C17" s="12"/>
      <c r="D17" s="17"/>
    </row>
    <row r="18" spans="1:4" s="11" customFormat="1" x14ac:dyDescent="0.2">
      <c r="A18" s="11" t="s">
        <v>37</v>
      </c>
      <c r="B18" s="12">
        <v>3000</v>
      </c>
      <c r="C18" s="12">
        <v>3000</v>
      </c>
      <c r="D18" s="17">
        <v>3000</v>
      </c>
    </row>
    <row r="19" spans="1:4" s="11" customFormat="1" x14ac:dyDescent="0.2">
      <c r="A19" s="11" t="s">
        <v>38</v>
      </c>
      <c r="B19" s="12">
        <v>2000</v>
      </c>
      <c r="C19" s="12">
        <v>2000</v>
      </c>
      <c r="D19" s="17">
        <v>2000</v>
      </c>
    </row>
    <row r="20" spans="1:4" s="11" customFormat="1" x14ac:dyDescent="0.2">
      <c r="A20" s="19" t="s">
        <v>421</v>
      </c>
      <c r="B20" s="36">
        <v>3000</v>
      </c>
      <c r="C20" s="36">
        <v>3000</v>
      </c>
      <c r="D20" s="17"/>
    </row>
    <row r="21" spans="1:4" s="11" customFormat="1" x14ac:dyDescent="0.2">
      <c r="A21" s="11" t="s">
        <v>39</v>
      </c>
      <c r="B21" s="12">
        <v>1500</v>
      </c>
      <c r="C21" s="12">
        <v>1500</v>
      </c>
      <c r="D21" s="17">
        <v>1500</v>
      </c>
    </row>
    <row r="22" spans="1:4" s="11" customFormat="1" x14ac:dyDescent="0.2">
      <c r="A22" s="11" t="s">
        <v>40</v>
      </c>
      <c r="B22" s="12">
        <v>50000</v>
      </c>
      <c r="C22" s="12">
        <v>50000</v>
      </c>
      <c r="D22" s="17">
        <v>50000</v>
      </c>
    </row>
    <row r="23" spans="1:4" s="11" customFormat="1" x14ac:dyDescent="0.2">
      <c r="A23" s="11" t="s">
        <v>41</v>
      </c>
      <c r="B23" s="12">
        <v>145000</v>
      </c>
      <c r="C23" s="12">
        <v>145000</v>
      </c>
      <c r="D23" s="17">
        <v>135000</v>
      </c>
    </row>
    <row r="24" spans="1:4" s="11" customFormat="1" x14ac:dyDescent="0.2">
      <c r="A24" s="21" t="s">
        <v>419</v>
      </c>
      <c r="B24" s="12"/>
      <c r="C24" s="12"/>
      <c r="D24" s="17"/>
    </row>
    <row r="25" spans="1:4" s="11" customFormat="1" x14ac:dyDescent="0.2">
      <c r="A25" s="11" t="s">
        <v>380</v>
      </c>
      <c r="B25" s="12">
        <v>30000</v>
      </c>
      <c r="C25" s="12">
        <v>30000</v>
      </c>
      <c r="D25" s="17">
        <v>30000</v>
      </c>
    </row>
    <row r="26" spans="1:4" s="11" customFormat="1" x14ac:dyDescent="0.2">
      <c r="A26" s="11" t="s">
        <v>42</v>
      </c>
      <c r="B26" s="12">
        <v>225000</v>
      </c>
      <c r="C26" s="12">
        <v>245000</v>
      </c>
      <c r="D26" s="17">
        <v>200000</v>
      </c>
    </row>
    <row r="27" spans="1:4" s="11" customFormat="1" x14ac:dyDescent="0.2">
      <c r="A27" s="11" t="s">
        <v>43</v>
      </c>
      <c r="B27" s="12">
        <v>6500</v>
      </c>
      <c r="C27" s="12">
        <v>6500</v>
      </c>
      <c r="D27" s="17">
        <v>6500</v>
      </c>
    </row>
    <row r="28" spans="1:4" s="11" customFormat="1" x14ac:dyDescent="0.2">
      <c r="A28" s="11" t="s">
        <v>44</v>
      </c>
      <c r="B28" s="12">
        <v>85500</v>
      </c>
      <c r="C28" s="12">
        <v>85500</v>
      </c>
      <c r="D28" s="17">
        <v>85500</v>
      </c>
    </row>
    <row r="29" spans="1:4" s="11" customFormat="1" x14ac:dyDescent="0.2">
      <c r="A29" s="11" t="s">
        <v>45</v>
      </c>
      <c r="B29" s="12">
        <v>26000</v>
      </c>
      <c r="C29" s="12">
        <v>26000</v>
      </c>
      <c r="D29" s="17">
        <v>26000</v>
      </c>
    </row>
    <row r="30" spans="1:4" s="11" customFormat="1" x14ac:dyDescent="0.2">
      <c r="A30" s="11" t="s">
        <v>46</v>
      </c>
      <c r="B30" s="12">
        <v>235000</v>
      </c>
      <c r="C30" s="12">
        <v>200000</v>
      </c>
      <c r="D30" s="17">
        <v>180000</v>
      </c>
    </row>
    <row r="31" spans="1:4" s="11" customFormat="1" x14ac:dyDescent="0.2">
      <c r="A31" s="11" t="s">
        <v>47</v>
      </c>
      <c r="B31" s="12">
        <v>16500</v>
      </c>
      <c r="C31" s="12">
        <v>16500</v>
      </c>
      <c r="D31" s="17">
        <v>14000</v>
      </c>
    </row>
    <row r="32" spans="1:4" s="11" customFormat="1" x14ac:dyDescent="0.2">
      <c r="A32" s="11" t="s">
        <v>48</v>
      </c>
      <c r="B32" s="12">
        <v>10000</v>
      </c>
      <c r="C32" s="12">
        <v>10000</v>
      </c>
      <c r="D32" s="17">
        <v>10000</v>
      </c>
    </row>
    <row r="33" spans="1:5" s="11" customFormat="1" x14ac:dyDescent="0.2">
      <c r="A33" s="11" t="s">
        <v>49</v>
      </c>
      <c r="B33" s="12">
        <v>1500</v>
      </c>
      <c r="C33" s="12">
        <v>1500</v>
      </c>
      <c r="D33" s="17">
        <v>1500</v>
      </c>
    </row>
    <row r="34" spans="1:5" s="11" customFormat="1" x14ac:dyDescent="0.2">
      <c r="A34" s="11" t="s">
        <v>50</v>
      </c>
      <c r="B34" s="12">
        <v>1000</v>
      </c>
      <c r="C34" s="12">
        <v>1000</v>
      </c>
      <c r="D34" s="17">
        <v>1000</v>
      </c>
    </row>
    <row r="35" spans="1:5" s="11" customFormat="1" x14ac:dyDescent="0.2">
      <c r="A35" s="11" t="s">
        <v>51</v>
      </c>
      <c r="B35" s="12"/>
      <c r="C35" s="12"/>
      <c r="D35" s="17"/>
    </row>
    <row r="36" spans="1:5" s="11" customFormat="1" x14ac:dyDescent="0.2">
      <c r="A36" s="11" t="s">
        <v>52</v>
      </c>
      <c r="B36" s="12">
        <v>6000</v>
      </c>
      <c r="C36" s="12">
        <v>7000</v>
      </c>
      <c r="D36" s="17">
        <v>6200</v>
      </c>
    </row>
    <row r="37" spans="1:5" s="11" customFormat="1" x14ac:dyDescent="0.2">
      <c r="A37" s="11" t="s">
        <v>53</v>
      </c>
      <c r="B37" s="12">
        <v>750</v>
      </c>
      <c r="C37" s="12">
        <v>750</v>
      </c>
      <c r="D37" s="17">
        <v>500</v>
      </c>
    </row>
    <row r="38" spans="1:5" s="11" customFormat="1" x14ac:dyDescent="0.2">
      <c r="A38" s="11" t="s">
        <v>54</v>
      </c>
      <c r="B38" s="12">
        <v>100</v>
      </c>
      <c r="C38" s="12">
        <v>100</v>
      </c>
      <c r="D38" s="17">
        <v>100</v>
      </c>
    </row>
    <row r="39" spans="1:5" s="11" customFormat="1" x14ac:dyDescent="0.2">
      <c r="A39" s="19" t="s">
        <v>420</v>
      </c>
      <c r="B39" s="36"/>
      <c r="C39" s="36"/>
      <c r="D39" s="23"/>
    </row>
    <row r="40" spans="1:5" s="11" customFormat="1" x14ac:dyDescent="0.2">
      <c r="A40" s="11" t="s">
        <v>376</v>
      </c>
      <c r="B40" s="12">
        <v>49000</v>
      </c>
      <c r="C40" s="12">
        <v>47000</v>
      </c>
      <c r="D40" s="17">
        <v>45000</v>
      </c>
    </row>
    <row r="41" spans="1:5" s="11" customFormat="1" x14ac:dyDescent="0.2">
      <c r="A41" s="11" t="s">
        <v>390</v>
      </c>
      <c r="B41" s="12">
        <v>6500</v>
      </c>
      <c r="C41" s="12">
        <v>6500</v>
      </c>
      <c r="D41" s="17">
        <v>6000</v>
      </c>
    </row>
    <row r="42" spans="1:5" s="11" customFormat="1" x14ac:dyDescent="0.2">
      <c r="A42" s="11" t="s">
        <v>447</v>
      </c>
      <c r="B42" s="12"/>
      <c r="C42" s="12"/>
      <c r="D42" s="17"/>
    </row>
    <row r="43" spans="1:5" s="11" customFormat="1" x14ac:dyDescent="0.2">
      <c r="A43" s="11" t="s">
        <v>385</v>
      </c>
      <c r="B43" s="12"/>
      <c r="C43" s="12"/>
      <c r="D43" s="17"/>
    </row>
    <row r="44" spans="1:5" s="11" customFormat="1" x14ac:dyDescent="0.2">
      <c r="A44" s="11" t="s">
        <v>442</v>
      </c>
      <c r="B44" s="12">
        <v>5000</v>
      </c>
      <c r="C44" s="12">
        <v>5000</v>
      </c>
      <c r="D44" s="17"/>
    </row>
    <row r="45" spans="1:5" s="11" customFormat="1" x14ac:dyDescent="0.2">
      <c r="A45" s="11" t="s">
        <v>55</v>
      </c>
      <c r="B45" s="12">
        <v>8000</v>
      </c>
      <c r="C45" s="12">
        <v>8000</v>
      </c>
      <c r="D45" s="17">
        <v>6000</v>
      </c>
      <c r="E45" s="25"/>
    </row>
    <row r="46" spans="1:5" s="11" customFormat="1" ht="23.25" x14ac:dyDescent="0.35">
      <c r="A46" s="42" t="s">
        <v>28</v>
      </c>
      <c r="B46" s="42"/>
      <c r="C46" s="42"/>
      <c r="D46" s="42"/>
    </row>
    <row r="47" spans="1:5" s="11" customFormat="1" ht="15.75" x14ac:dyDescent="0.25">
      <c r="B47" s="26">
        <v>2021</v>
      </c>
      <c r="C47" s="26">
        <v>2020</v>
      </c>
      <c r="D47" s="26">
        <v>2019</v>
      </c>
    </row>
    <row r="48" spans="1:5" s="11" customFormat="1" ht="15.75" x14ac:dyDescent="0.25">
      <c r="B48" s="33" t="s">
        <v>30</v>
      </c>
      <c r="C48" s="33" t="s">
        <v>30</v>
      </c>
      <c r="D48" s="26" t="s">
        <v>30</v>
      </c>
    </row>
    <row r="49" spans="1:4" s="11" customFormat="1" ht="16.5" thickBot="1" x14ac:dyDescent="0.3">
      <c r="B49" s="34" t="s">
        <v>28</v>
      </c>
      <c r="C49" s="34" t="s">
        <v>28</v>
      </c>
      <c r="D49" s="24" t="s">
        <v>28</v>
      </c>
    </row>
    <row r="50" spans="1:4" s="11" customFormat="1" x14ac:dyDescent="0.2">
      <c r="B50" s="12"/>
      <c r="C50" s="12"/>
      <c r="D50" s="13"/>
    </row>
    <row r="51" spans="1:4" s="11" customFormat="1" x14ac:dyDescent="0.2">
      <c r="A51" s="11" t="s">
        <v>56</v>
      </c>
      <c r="B51" s="12">
        <v>300</v>
      </c>
      <c r="C51" s="12">
        <v>300</v>
      </c>
      <c r="D51" s="17">
        <v>300</v>
      </c>
    </row>
    <row r="52" spans="1:4" s="11" customFormat="1" x14ac:dyDescent="0.2">
      <c r="A52" s="11" t="s">
        <v>57</v>
      </c>
      <c r="B52" s="12">
        <v>10000</v>
      </c>
      <c r="C52" s="12">
        <v>10000</v>
      </c>
      <c r="D52" s="17">
        <v>10000</v>
      </c>
    </row>
    <row r="53" spans="1:4" s="11" customFormat="1" x14ac:dyDescent="0.2">
      <c r="A53" s="11" t="s">
        <v>58</v>
      </c>
      <c r="B53" s="12"/>
      <c r="C53" s="12"/>
      <c r="D53" s="17"/>
    </row>
    <row r="54" spans="1:4" s="11" customFormat="1" x14ac:dyDescent="0.2">
      <c r="A54" s="11" t="s">
        <v>59</v>
      </c>
      <c r="B54" s="12"/>
      <c r="C54" s="12"/>
      <c r="D54" s="17"/>
    </row>
    <row r="55" spans="1:4" s="11" customFormat="1" x14ac:dyDescent="0.2">
      <c r="A55" s="19" t="s">
        <v>427</v>
      </c>
      <c r="B55" s="36"/>
      <c r="C55" s="36"/>
      <c r="D55" s="23"/>
    </row>
    <row r="56" spans="1:4" s="11" customFormat="1" x14ac:dyDescent="0.2">
      <c r="A56" s="11" t="s">
        <v>60</v>
      </c>
      <c r="B56" s="12">
        <v>10000</v>
      </c>
      <c r="C56" s="12">
        <v>10000</v>
      </c>
      <c r="D56" s="17">
        <v>5000</v>
      </c>
    </row>
    <row r="57" spans="1:4" s="11" customFormat="1" x14ac:dyDescent="0.2">
      <c r="A57" s="11" t="s">
        <v>61</v>
      </c>
      <c r="B57" s="12">
        <v>500</v>
      </c>
      <c r="C57" s="12">
        <v>500</v>
      </c>
      <c r="D57" s="17">
        <v>500</v>
      </c>
    </row>
    <row r="58" spans="1:4" s="11" customFormat="1" x14ac:dyDescent="0.2">
      <c r="A58" s="11" t="s">
        <v>62</v>
      </c>
      <c r="B58" s="12">
        <v>450000</v>
      </c>
      <c r="C58" s="12">
        <v>550000</v>
      </c>
      <c r="D58" s="17">
        <v>375000</v>
      </c>
    </row>
    <row r="59" spans="1:4" s="11" customFormat="1" x14ac:dyDescent="0.2">
      <c r="A59" s="11" t="s">
        <v>63</v>
      </c>
      <c r="B59" s="12">
        <v>30000</v>
      </c>
      <c r="C59" s="12">
        <v>30000</v>
      </c>
      <c r="D59" s="17">
        <v>30000</v>
      </c>
    </row>
    <row r="60" spans="1:4" s="11" customFormat="1" x14ac:dyDescent="0.2">
      <c r="A60" s="11" t="s">
        <v>64</v>
      </c>
      <c r="B60" s="12">
        <v>30000</v>
      </c>
      <c r="C60" s="12">
        <v>30000</v>
      </c>
      <c r="D60" s="17">
        <v>21400</v>
      </c>
    </row>
    <row r="61" spans="1:4" s="11" customFormat="1" x14ac:dyDescent="0.2">
      <c r="A61" s="11" t="s">
        <v>65</v>
      </c>
      <c r="B61" s="12">
        <v>2000</v>
      </c>
      <c r="C61" s="12">
        <v>2000</v>
      </c>
      <c r="D61" s="17">
        <v>2000</v>
      </c>
    </row>
    <row r="62" spans="1:4" s="11" customFormat="1" x14ac:dyDescent="0.2">
      <c r="A62" s="11" t="s">
        <v>424</v>
      </c>
      <c r="B62" s="12">
        <v>1500</v>
      </c>
      <c r="C62" s="12">
        <v>1500</v>
      </c>
      <c r="D62" s="17">
        <v>1500</v>
      </c>
    </row>
    <row r="63" spans="1:4" s="11" customFormat="1" x14ac:dyDescent="0.2">
      <c r="A63" s="11" t="s">
        <v>444</v>
      </c>
      <c r="B63" s="12">
        <v>750</v>
      </c>
      <c r="C63" s="12">
        <v>750</v>
      </c>
      <c r="D63" s="17"/>
    </row>
    <row r="64" spans="1:4" s="11" customFormat="1" x14ac:dyDescent="0.2">
      <c r="A64" s="11" t="s">
        <v>66</v>
      </c>
      <c r="B64" s="12">
        <v>8000</v>
      </c>
      <c r="C64" s="12">
        <v>8000</v>
      </c>
      <c r="D64" s="17">
        <v>8000</v>
      </c>
    </row>
    <row r="65" spans="1:6" s="11" customFormat="1" x14ac:dyDescent="0.2">
      <c r="A65" s="11" t="s">
        <v>67</v>
      </c>
      <c r="B65" s="12">
        <v>100</v>
      </c>
      <c r="C65" s="12">
        <v>100</v>
      </c>
      <c r="D65" s="17">
        <v>100</v>
      </c>
    </row>
    <row r="66" spans="1:6" s="11" customFormat="1" x14ac:dyDescent="0.2">
      <c r="A66" s="11" t="s">
        <v>68</v>
      </c>
      <c r="B66" s="12">
        <v>60000</v>
      </c>
      <c r="C66" s="12">
        <v>60000</v>
      </c>
      <c r="D66" s="23">
        <v>65000</v>
      </c>
    </row>
    <row r="67" spans="1:6" s="11" customFormat="1" x14ac:dyDescent="0.2">
      <c r="A67" s="11" t="s">
        <v>384</v>
      </c>
      <c r="B67" s="12">
        <v>1500</v>
      </c>
      <c r="C67" s="12">
        <v>1500</v>
      </c>
      <c r="D67" s="23">
        <v>1500</v>
      </c>
    </row>
    <row r="68" spans="1:6" s="11" customFormat="1" x14ac:dyDescent="0.2">
      <c r="A68" s="11" t="s">
        <v>69</v>
      </c>
      <c r="B68" s="12">
        <v>50</v>
      </c>
      <c r="C68" s="12">
        <v>50</v>
      </c>
      <c r="D68" s="23">
        <v>50</v>
      </c>
    </row>
    <row r="69" spans="1:6" s="11" customFormat="1" x14ac:dyDescent="0.2">
      <c r="A69" s="11" t="s">
        <v>70</v>
      </c>
      <c r="B69" s="12">
        <v>45000</v>
      </c>
      <c r="C69" s="12">
        <v>45000</v>
      </c>
      <c r="D69" s="23">
        <v>42000</v>
      </c>
    </row>
    <row r="70" spans="1:6" s="11" customFormat="1" x14ac:dyDescent="0.2">
      <c r="A70" s="11" t="s">
        <v>71</v>
      </c>
      <c r="B70" s="12">
        <v>2000</v>
      </c>
      <c r="C70" s="12">
        <v>2000</v>
      </c>
      <c r="D70" s="23">
        <v>2000</v>
      </c>
    </row>
    <row r="71" spans="1:6" s="11" customFormat="1" x14ac:dyDescent="0.2">
      <c r="A71" s="11" t="s">
        <v>72</v>
      </c>
      <c r="B71" s="12">
        <v>10000</v>
      </c>
      <c r="C71" s="12">
        <v>5000</v>
      </c>
      <c r="D71" s="23">
        <v>60000</v>
      </c>
    </row>
    <row r="72" spans="1:6" s="11" customFormat="1" x14ac:dyDescent="0.2">
      <c r="A72" s="11" t="s">
        <v>368</v>
      </c>
      <c r="B72" s="12">
        <v>18000</v>
      </c>
      <c r="C72" s="12"/>
      <c r="D72" s="23">
        <v>197811</v>
      </c>
    </row>
    <row r="73" spans="1:6" s="11" customFormat="1" x14ac:dyDescent="0.2">
      <c r="A73" s="11" t="s">
        <v>73</v>
      </c>
      <c r="B73" s="12">
        <v>500</v>
      </c>
      <c r="C73" s="12"/>
      <c r="D73" s="23"/>
      <c r="E73" s="25"/>
      <c r="F73" s="25"/>
    </row>
    <row r="74" spans="1:6" s="11" customFormat="1" x14ac:dyDescent="0.2">
      <c r="A74" s="11" t="s">
        <v>74</v>
      </c>
      <c r="B74" s="12">
        <v>488000</v>
      </c>
      <c r="C74" s="12">
        <v>488000</v>
      </c>
      <c r="D74" s="23">
        <v>488000</v>
      </c>
      <c r="E74" s="25"/>
      <c r="F74" s="25"/>
    </row>
    <row r="75" spans="1:6" s="11" customFormat="1" x14ac:dyDescent="0.2">
      <c r="A75" s="11" t="s">
        <v>93</v>
      </c>
      <c r="B75" s="12">
        <v>45000</v>
      </c>
      <c r="C75" s="12">
        <v>43000</v>
      </c>
      <c r="D75" s="23">
        <v>43000</v>
      </c>
    </row>
    <row r="76" spans="1:6" s="11" customFormat="1" x14ac:dyDescent="0.2">
      <c r="A76" s="11" t="s">
        <v>94</v>
      </c>
      <c r="B76" s="12">
        <v>10000</v>
      </c>
      <c r="C76" s="12">
        <v>10000</v>
      </c>
      <c r="D76" s="23">
        <v>10000</v>
      </c>
    </row>
    <row r="77" spans="1:6" s="11" customFormat="1" x14ac:dyDescent="0.2">
      <c r="A77" s="11" t="s">
        <v>95</v>
      </c>
      <c r="B77" s="12">
        <v>1500</v>
      </c>
      <c r="C77" s="12">
        <v>1500</v>
      </c>
      <c r="D77" s="23">
        <v>1500</v>
      </c>
    </row>
    <row r="78" spans="1:6" s="11" customFormat="1" x14ac:dyDescent="0.2">
      <c r="A78" s="11" t="s">
        <v>96</v>
      </c>
      <c r="B78" s="12">
        <v>500</v>
      </c>
      <c r="C78" s="12">
        <v>500</v>
      </c>
      <c r="D78" s="23">
        <v>500</v>
      </c>
    </row>
    <row r="79" spans="1:6" s="11" customFormat="1" x14ac:dyDescent="0.2">
      <c r="A79" s="11" t="s">
        <v>97</v>
      </c>
      <c r="B79" s="12">
        <v>1500</v>
      </c>
      <c r="C79" s="12">
        <v>1500</v>
      </c>
      <c r="D79" s="23">
        <v>1500</v>
      </c>
    </row>
    <row r="80" spans="1:6" s="11" customFormat="1" x14ac:dyDescent="0.2">
      <c r="A80" s="11" t="s">
        <v>75</v>
      </c>
      <c r="B80" s="12">
        <v>540000</v>
      </c>
      <c r="C80" s="12">
        <v>540000</v>
      </c>
      <c r="D80" s="23">
        <v>540000</v>
      </c>
    </row>
    <row r="81" spans="1:5" s="11" customFormat="1" x14ac:dyDescent="0.2">
      <c r="A81" s="11" t="s">
        <v>76</v>
      </c>
      <c r="B81" s="12">
        <v>400</v>
      </c>
      <c r="C81" s="12">
        <v>400</v>
      </c>
      <c r="D81" s="23">
        <v>400</v>
      </c>
    </row>
    <row r="82" spans="1:5" s="11" customFormat="1" x14ac:dyDescent="0.2">
      <c r="A82" s="11" t="s">
        <v>77</v>
      </c>
      <c r="B82" s="12">
        <v>100</v>
      </c>
      <c r="C82" s="12">
        <v>100</v>
      </c>
      <c r="D82" s="23">
        <v>100</v>
      </c>
    </row>
    <row r="83" spans="1:5" s="11" customFormat="1" x14ac:dyDescent="0.2">
      <c r="A83" s="19" t="s">
        <v>431</v>
      </c>
      <c r="B83" s="36">
        <v>29340</v>
      </c>
      <c r="C83" s="36">
        <v>29340</v>
      </c>
      <c r="D83" s="23">
        <v>29340</v>
      </c>
    </row>
    <row r="84" spans="1:5" s="11" customFormat="1" x14ac:dyDescent="0.2">
      <c r="A84" s="19" t="s">
        <v>381</v>
      </c>
      <c r="B84" s="36">
        <v>200</v>
      </c>
      <c r="C84" s="36">
        <v>200</v>
      </c>
      <c r="D84" s="23">
        <v>200</v>
      </c>
    </row>
    <row r="85" spans="1:5" s="11" customFormat="1" x14ac:dyDescent="0.2">
      <c r="A85" s="19" t="s">
        <v>416</v>
      </c>
      <c r="B85" s="36">
        <v>50</v>
      </c>
      <c r="C85" s="36">
        <v>50</v>
      </c>
      <c r="D85" s="23">
        <v>50</v>
      </c>
    </row>
    <row r="86" spans="1:5" s="11" customFormat="1" x14ac:dyDescent="0.2">
      <c r="A86" s="19" t="s">
        <v>432</v>
      </c>
      <c r="B86" s="36"/>
      <c r="C86" s="36"/>
      <c r="D86" s="23"/>
      <c r="E86" s="25"/>
    </row>
    <row r="87" spans="1:5" s="11" customFormat="1" x14ac:dyDescent="0.2">
      <c r="A87" s="19" t="s">
        <v>78</v>
      </c>
      <c r="B87" s="12">
        <v>1884288</v>
      </c>
      <c r="C87" s="12">
        <v>2310000</v>
      </c>
      <c r="D87" s="17">
        <v>810000</v>
      </c>
    </row>
    <row r="88" spans="1:5" s="11" customFormat="1" x14ac:dyDescent="0.2">
      <c r="A88" s="11" t="s">
        <v>79</v>
      </c>
      <c r="B88" s="12">
        <v>1000</v>
      </c>
      <c r="C88" s="12">
        <v>1000</v>
      </c>
      <c r="D88" s="17">
        <v>1000</v>
      </c>
    </row>
    <row r="89" spans="1:5" s="11" customFormat="1" x14ac:dyDescent="0.2">
      <c r="A89" s="11" t="s">
        <v>80</v>
      </c>
      <c r="B89" s="12">
        <v>1000</v>
      </c>
      <c r="C89" s="12">
        <v>1000</v>
      </c>
      <c r="D89" s="17">
        <v>1000</v>
      </c>
    </row>
    <row r="90" spans="1:5" s="11" customFormat="1" x14ac:dyDescent="0.2">
      <c r="A90" s="19" t="s">
        <v>450</v>
      </c>
      <c r="B90" s="12">
        <v>175200</v>
      </c>
      <c r="C90" s="12">
        <v>175200</v>
      </c>
      <c r="D90" s="17">
        <v>800000</v>
      </c>
    </row>
    <row r="91" spans="1:5" s="11" customFormat="1" x14ac:dyDescent="0.2">
      <c r="A91" s="11" t="s">
        <v>367</v>
      </c>
      <c r="B91" s="12"/>
      <c r="C91" s="12"/>
      <c r="D91" s="17"/>
    </row>
    <row r="92" spans="1:5" s="11" customFormat="1" x14ac:dyDescent="0.2">
      <c r="A92" s="11" t="s">
        <v>382</v>
      </c>
      <c r="B92" s="12">
        <v>10000</v>
      </c>
      <c r="C92" s="12">
        <v>10000</v>
      </c>
      <c r="D92" s="17">
        <v>10000</v>
      </c>
    </row>
    <row r="93" spans="1:5" s="11" customFormat="1" x14ac:dyDescent="0.2">
      <c r="A93" s="11" t="s">
        <v>391</v>
      </c>
      <c r="B93" s="12">
        <v>0</v>
      </c>
      <c r="C93" s="12">
        <v>408000</v>
      </c>
      <c r="D93" s="17">
        <v>420712</v>
      </c>
    </row>
    <row r="94" spans="1:5" s="11" customFormat="1" x14ac:dyDescent="0.2">
      <c r="A94" s="11" t="s">
        <v>377</v>
      </c>
      <c r="B94" s="12">
        <v>10</v>
      </c>
      <c r="C94" s="12">
        <v>10</v>
      </c>
      <c r="D94" s="17">
        <v>10</v>
      </c>
      <c r="E94" s="25"/>
    </row>
    <row r="95" spans="1:5" s="11" customFormat="1" x14ac:dyDescent="0.2">
      <c r="A95" s="11" t="s">
        <v>81</v>
      </c>
      <c r="B95" s="12">
        <v>440000</v>
      </c>
      <c r="C95" s="12">
        <v>440000</v>
      </c>
      <c r="D95" s="17">
        <v>440000</v>
      </c>
    </row>
    <row r="96" spans="1:5" s="11" customFormat="1" x14ac:dyDescent="0.2">
      <c r="A96" s="11" t="s">
        <v>82</v>
      </c>
      <c r="B96" s="12">
        <v>100</v>
      </c>
      <c r="C96" s="12">
        <v>100</v>
      </c>
      <c r="D96" s="17">
        <v>100</v>
      </c>
      <c r="E96" s="25"/>
    </row>
    <row r="97" spans="1:4" s="11" customFormat="1" x14ac:dyDescent="0.2">
      <c r="A97" s="11" t="s">
        <v>83</v>
      </c>
      <c r="B97" s="12"/>
      <c r="C97" s="12"/>
      <c r="D97" s="17">
        <v>0</v>
      </c>
    </row>
    <row r="98" spans="1:4" s="11" customFormat="1" x14ac:dyDescent="0.2">
      <c r="B98" s="12"/>
      <c r="C98" s="12"/>
      <c r="D98" s="27"/>
    </row>
    <row r="99" spans="1:4" s="11" customFormat="1" x14ac:dyDescent="0.2">
      <c r="A99" s="15" t="s">
        <v>29</v>
      </c>
      <c r="B99" s="27">
        <f>SUM(B5:B45)+SUM(B51:B98)</f>
        <v>5595238</v>
      </c>
      <c r="C99" s="27">
        <f>SUM(C5:C45)+SUM(C51:C98)</f>
        <v>6467450</v>
      </c>
      <c r="D99" s="28">
        <f>SUM(D5:D45)+SUM(D51:D98)</f>
        <v>5574373</v>
      </c>
    </row>
  </sheetData>
  <mergeCells count="2">
    <mergeCell ref="A1:D1"/>
    <mergeCell ref="A46:D46"/>
  </mergeCells>
  <phoneticPr fontId="2" type="noConversion"/>
  <pageMargins left="0.67" right="0.51" top="1" bottom="1" header="0.5" footer="0.5"/>
  <pageSetup scale="68" fitToHeight="3" orientation="landscape" r:id="rId1"/>
  <headerFooter alignWithMargins="0"/>
  <rowBreaks count="1" manualBreakCount="1">
    <brk id="4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zoomScaleNormal="100" workbookViewId="0">
      <selection activeCell="A34" sqref="A34"/>
    </sheetView>
  </sheetViews>
  <sheetFormatPr defaultRowHeight="12.75" x14ac:dyDescent="0.2"/>
  <cols>
    <col min="1" max="1" width="55.28515625" customWidth="1"/>
    <col min="2" max="2" width="34.7109375" customWidth="1"/>
    <col min="3" max="3" width="34.85546875" customWidth="1"/>
    <col min="4" max="4" width="28.140625" customWidth="1"/>
  </cols>
  <sheetData>
    <row r="1" spans="1:4" ht="24" customHeight="1" x14ac:dyDescent="0.35">
      <c r="A1" s="41" t="s">
        <v>0</v>
      </c>
      <c r="B1" s="41"/>
      <c r="C1" s="41"/>
      <c r="D1" s="41"/>
    </row>
    <row r="2" spans="1:4" ht="15.75" x14ac:dyDescent="0.25">
      <c r="A2" s="1"/>
      <c r="B2" s="26">
        <v>2021</v>
      </c>
      <c r="C2" s="26">
        <v>2020</v>
      </c>
      <c r="D2" s="26">
        <v>2019</v>
      </c>
    </row>
    <row r="3" spans="1:4" ht="15.75" x14ac:dyDescent="0.25">
      <c r="B3" s="26"/>
      <c r="C3" s="26"/>
      <c r="D3" s="26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5" spans="1:4" x14ac:dyDescent="0.2">
      <c r="B5" s="13"/>
      <c r="C5" s="13"/>
      <c r="D5" s="13"/>
    </row>
    <row r="6" spans="1:4" x14ac:dyDescent="0.2">
      <c r="A6" s="2" t="s">
        <v>84</v>
      </c>
      <c r="B6" s="35">
        <v>19000</v>
      </c>
      <c r="C6" s="35">
        <v>19000</v>
      </c>
      <c r="D6" s="23">
        <v>19000</v>
      </c>
    </row>
    <row r="7" spans="1:4" x14ac:dyDescent="0.2">
      <c r="A7" s="2" t="s">
        <v>85</v>
      </c>
      <c r="B7" s="35">
        <v>38000</v>
      </c>
      <c r="C7" s="35">
        <v>38000</v>
      </c>
      <c r="D7" s="23">
        <v>38000</v>
      </c>
    </row>
    <row r="8" spans="1:4" x14ac:dyDescent="0.2">
      <c r="A8" s="2" t="s">
        <v>86</v>
      </c>
      <c r="B8" s="35">
        <v>300</v>
      </c>
      <c r="C8" s="35">
        <v>300</v>
      </c>
      <c r="D8" s="23">
        <v>300</v>
      </c>
    </row>
    <row r="9" spans="1:4" x14ac:dyDescent="0.2">
      <c r="A9" s="2" t="s">
        <v>87</v>
      </c>
      <c r="B9" s="35">
        <v>1500</v>
      </c>
      <c r="C9" s="35">
        <v>1200</v>
      </c>
      <c r="D9" s="23">
        <v>1100</v>
      </c>
    </row>
    <row r="10" spans="1:4" x14ac:dyDescent="0.2">
      <c r="A10" s="19" t="s">
        <v>88</v>
      </c>
      <c r="B10" s="35">
        <v>800</v>
      </c>
      <c r="C10" s="35">
        <v>800</v>
      </c>
      <c r="D10" s="23">
        <v>800</v>
      </c>
    </row>
    <row r="11" spans="1:4" x14ac:dyDescent="0.2">
      <c r="A11" s="21" t="s">
        <v>366</v>
      </c>
      <c r="B11" s="4">
        <v>300</v>
      </c>
      <c r="C11" s="4">
        <v>300</v>
      </c>
      <c r="D11" s="17">
        <v>300</v>
      </c>
    </row>
    <row r="12" spans="1:4" x14ac:dyDescent="0.2">
      <c r="A12" s="19" t="s">
        <v>89</v>
      </c>
      <c r="B12" s="35">
        <v>3500</v>
      </c>
      <c r="C12" s="35">
        <v>3500</v>
      </c>
      <c r="D12" s="23">
        <v>2500</v>
      </c>
    </row>
    <row r="13" spans="1:4" x14ac:dyDescent="0.2">
      <c r="A13" s="19" t="s">
        <v>90</v>
      </c>
      <c r="B13" s="35">
        <v>3500</v>
      </c>
      <c r="C13" s="35">
        <v>3500</v>
      </c>
      <c r="D13" s="23">
        <v>3000</v>
      </c>
    </row>
    <row r="14" spans="1:4" x14ac:dyDescent="0.2">
      <c r="A14" s="19" t="s">
        <v>91</v>
      </c>
      <c r="B14" s="35">
        <v>1000</v>
      </c>
      <c r="C14" s="35">
        <v>1000</v>
      </c>
      <c r="D14" s="23">
        <v>1000</v>
      </c>
    </row>
    <row r="15" spans="1:4" x14ac:dyDescent="0.2">
      <c r="A15" s="19" t="s">
        <v>92</v>
      </c>
      <c r="B15" s="35">
        <v>5000</v>
      </c>
      <c r="C15" s="35">
        <v>5000</v>
      </c>
      <c r="D15" s="23">
        <v>5000</v>
      </c>
    </row>
    <row r="16" spans="1:4" x14ac:dyDescent="0.2">
      <c r="A16" s="2"/>
      <c r="B16" s="31"/>
      <c r="C16" s="31"/>
      <c r="D16" s="31"/>
    </row>
    <row r="17" spans="1:4" ht="15.75" x14ac:dyDescent="0.25">
      <c r="A17" s="3" t="s">
        <v>2</v>
      </c>
      <c r="B17" s="32">
        <f>SUM(B6:B15)</f>
        <v>72900</v>
      </c>
      <c r="C17" s="32">
        <f>SUM(C6:C15)</f>
        <v>72600</v>
      </c>
      <c r="D17" s="32">
        <f>SUM(D6:D15)</f>
        <v>71000</v>
      </c>
    </row>
  </sheetData>
  <mergeCells count="1">
    <mergeCell ref="A1:D1"/>
  </mergeCells>
  <phoneticPr fontId="2" type="noConversion"/>
  <pageMargins left="0.75" right="0.75" top="1" bottom="1" header="0.5" footer="0.5"/>
  <pageSetup scale="80" orientation="landscape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3"/>
  <sheetViews>
    <sheetView zoomScaleNormal="100" workbookViewId="0">
      <selection activeCell="A13" sqref="A13:XFD13"/>
    </sheetView>
  </sheetViews>
  <sheetFormatPr defaultRowHeight="12.75" x14ac:dyDescent="0.2"/>
  <cols>
    <col min="1" max="1" width="57.140625" style="11" bestFit="1" customWidth="1"/>
    <col min="2" max="2" width="28.7109375" style="11" customWidth="1"/>
    <col min="3" max="4" width="29" style="13" customWidth="1"/>
  </cols>
  <sheetData>
    <row r="1" spans="1:4" ht="24" customHeight="1" x14ac:dyDescent="0.35">
      <c r="A1" s="43" t="s">
        <v>1</v>
      </c>
      <c r="B1" s="43"/>
      <c r="C1" s="43"/>
      <c r="D1" s="43"/>
    </row>
    <row r="2" spans="1:4" ht="15.75" x14ac:dyDescent="0.25">
      <c r="B2" s="26">
        <v>2021</v>
      </c>
      <c r="C2" s="26">
        <v>2020</v>
      </c>
      <c r="D2" s="26">
        <v>2019</v>
      </c>
    </row>
    <row r="3" spans="1:4" ht="15.75" x14ac:dyDescent="0.25">
      <c r="B3" s="26"/>
      <c r="C3" s="26"/>
      <c r="D3" s="26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5" spans="1:4" x14ac:dyDescent="0.2">
      <c r="B5" s="13"/>
    </row>
    <row r="6" spans="1:4" x14ac:dyDescent="0.2">
      <c r="A6" s="11" t="s">
        <v>98</v>
      </c>
      <c r="B6" s="36">
        <v>342363</v>
      </c>
      <c r="C6" s="36">
        <v>332000</v>
      </c>
      <c r="D6" s="23">
        <v>322000</v>
      </c>
    </row>
    <row r="7" spans="1:4" x14ac:dyDescent="0.2">
      <c r="A7" s="11" t="s">
        <v>99</v>
      </c>
      <c r="B7" s="36"/>
      <c r="C7" s="36"/>
      <c r="D7" s="23">
        <v>0</v>
      </c>
    </row>
    <row r="8" spans="1:4" x14ac:dyDescent="0.2">
      <c r="A8" s="11" t="s">
        <v>100</v>
      </c>
      <c r="B8" s="36">
        <v>1000</v>
      </c>
      <c r="C8" s="36">
        <v>1000</v>
      </c>
      <c r="D8" s="23">
        <v>1000</v>
      </c>
    </row>
    <row r="9" spans="1:4" x14ac:dyDescent="0.2">
      <c r="A9" s="11" t="s">
        <v>101</v>
      </c>
      <c r="B9" s="36">
        <v>63500</v>
      </c>
      <c r="C9" s="36">
        <v>63420</v>
      </c>
      <c r="D9" s="23">
        <v>53760</v>
      </c>
    </row>
    <row r="10" spans="1:4" x14ac:dyDescent="0.2">
      <c r="A10" s="11" t="s">
        <v>102</v>
      </c>
      <c r="B10" s="36">
        <v>25990</v>
      </c>
      <c r="C10" s="36">
        <v>25372</v>
      </c>
      <c r="D10" s="23">
        <v>24633</v>
      </c>
    </row>
    <row r="11" spans="1:4" x14ac:dyDescent="0.2">
      <c r="A11" s="11" t="s">
        <v>103</v>
      </c>
      <c r="B11" s="12">
        <v>18000</v>
      </c>
      <c r="C11" s="12">
        <v>17215</v>
      </c>
      <c r="D11" s="17">
        <v>14100</v>
      </c>
    </row>
    <row r="12" spans="1:4" x14ac:dyDescent="0.2">
      <c r="A12" s="19" t="s">
        <v>452</v>
      </c>
      <c r="B12" s="12">
        <v>10260</v>
      </c>
      <c r="C12" s="12">
        <v>9960</v>
      </c>
      <c r="D12" s="17"/>
    </row>
    <row r="13" spans="1:4" s="11" customFormat="1" x14ac:dyDescent="0.2">
      <c r="A13" s="19" t="s">
        <v>451</v>
      </c>
      <c r="B13" s="12">
        <v>10260</v>
      </c>
      <c r="C13" s="12">
        <v>0</v>
      </c>
      <c r="D13" s="17"/>
    </row>
    <row r="14" spans="1:4" x14ac:dyDescent="0.2">
      <c r="A14" s="11" t="s">
        <v>104</v>
      </c>
      <c r="B14" s="12">
        <v>1000</v>
      </c>
      <c r="C14" s="12">
        <v>1000</v>
      </c>
      <c r="D14" s="17">
        <v>1000</v>
      </c>
    </row>
    <row r="15" spans="1:4" x14ac:dyDescent="0.2">
      <c r="A15" s="11" t="s">
        <v>105</v>
      </c>
      <c r="B15" s="12">
        <v>3500</v>
      </c>
      <c r="C15" s="12">
        <v>3500</v>
      </c>
      <c r="D15" s="17">
        <v>5000</v>
      </c>
    </row>
    <row r="16" spans="1:4" x14ac:dyDescent="0.2">
      <c r="A16" s="11" t="s">
        <v>106</v>
      </c>
      <c r="B16" s="12">
        <v>37500</v>
      </c>
      <c r="C16" s="12">
        <v>37500</v>
      </c>
      <c r="D16" s="17">
        <v>37500</v>
      </c>
    </row>
    <row r="17" spans="1:4" x14ac:dyDescent="0.2">
      <c r="A17" s="11" t="s">
        <v>107</v>
      </c>
      <c r="B17" s="12">
        <v>40000</v>
      </c>
      <c r="C17" s="12">
        <v>40000</v>
      </c>
      <c r="D17" s="17">
        <v>40000</v>
      </c>
    </row>
    <row r="18" spans="1:4" x14ac:dyDescent="0.2">
      <c r="A18" s="11" t="s">
        <v>108</v>
      </c>
      <c r="B18" s="12">
        <v>300</v>
      </c>
      <c r="C18" s="12">
        <v>300</v>
      </c>
      <c r="D18" s="17">
        <v>300</v>
      </c>
    </row>
    <row r="19" spans="1:4" x14ac:dyDescent="0.2">
      <c r="A19" s="11" t="s">
        <v>109</v>
      </c>
      <c r="B19" s="12">
        <v>500</v>
      </c>
      <c r="C19" s="12">
        <v>500</v>
      </c>
      <c r="D19" s="17">
        <v>500</v>
      </c>
    </row>
    <row r="20" spans="1:4" x14ac:dyDescent="0.2">
      <c r="A20" s="11" t="s">
        <v>110</v>
      </c>
      <c r="B20" s="12">
        <v>2000</v>
      </c>
      <c r="C20" s="12">
        <v>2000</v>
      </c>
      <c r="D20" s="17">
        <v>2000</v>
      </c>
    </row>
    <row r="21" spans="1:4" x14ac:dyDescent="0.2">
      <c r="A21" s="11" t="s">
        <v>111</v>
      </c>
      <c r="B21" s="12">
        <v>4000</v>
      </c>
      <c r="C21" s="12">
        <v>4000</v>
      </c>
      <c r="D21" s="17">
        <v>4000</v>
      </c>
    </row>
    <row r="22" spans="1:4" x14ac:dyDescent="0.2">
      <c r="A22" s="11" t="s">
        <v>369</v>
      </c>
      <c r="B22" s="36">
        <v>14750</v>
      </c>
      <c r="C22" s="36">
        <v>14750</v>
      </c>
      <c r="D22" s="23">
        <v>14750</v>
      </c>
    </row>
    <row r="23" spans="1:4" x14ac:dyDescent="0.2">
      <c r="A23" s="11" t="s">
        <v>392</v>
      </c>
      <c r="B23" s="36">
        <v>12000</v>
      </c>
      <c r="C23" s="36">
        <v>10000</v>
      </c>
      <c r="D23" s="23">
        <v>7500</v>
      </c>
    </row>
    <row r="24" spans="1:4" x14ac:dyDescent="0.2">
      <c r="A24" s="11" t="s">
        <v>112</v>
      </c>
      <c r="B24" s="12">
        <v>4000</v>
      </c>
      <c r="C24" s="12">
        <v>5000</v>
      </c>
      <c r="D24" s="17">
        <v>4500</v>
      </c>
    </row>
    <row r="25" spans="1:4" x14ac:dyDescent="0.2">
      <c r="A25" s="11" t="s">
        <v>113</v>
      </c>
      <c r="B25" s="12">
        <v>2500</v>
      </c>
      <c r="C25" s="12">
        <v>2000</v>
      </c>
      <c r="D25" s="17">
        <v>2000</v>
      </c>
    </row>
    <row r="26" spans="1:4" x14ac:dyDescent="0.2">
      <c r="A26" s="11" t="s">
        <v>114</v>
      </c>
      <c r="B26" s="12">
        <v>500</v>
      </c>
      <c r="C26" s="12">
        <v>500</v>
      </c>
      <c r="D26" s="17">
        <v>500</v>
      </c>
    </row>
    <row r="27" spans="1:4" x14ac:dyDescent="0.2">
      <c r="A27" s="13" t="s">
        <v>115</v>
      </c>
      <c r="B27" s="12">
        <v>16000</v>
      </c>
      <c r="C27" s="12">
        <v>15000</v>
      </c>
      <c r="D27" s="17">
        <v>14500</v>
      </c>
    </row>
    <row r="28" spans="1:4" ht="13.5" customHeight="1" x14ac:dyDescent="0.2">
      <c r="A28" s="13" t="s">
        <v>133</v>
      </c>
      <c r="B28" s="12">
        <v>3000</v>
      </c>
      <c r="C28" s="12">
        <v>3000</v>
      </c>
      <c r="D28" s="17">
        <v>3000</v>
      </c>
    </row>
    <row r="29" spans="1:4" x14ac:dyDescent="0.2">
      <c r="A29" s="11" t="s">
        <v>116</v>
      </c>
      <c r="B29" s="12">
        <v>5000</v>
      </c>
      <c r="C29" s="12">
        <v>7500</v>
      </c>
      <c r="D29" s="17">
        <v>5000</v>
      </c>
    </row>
    <row r="30" spans="1:4" x14ac:dyDescent="0.2">
      <c r="A30" s="11" t="s">
        <v>117</v>
      </c>
      <c r="B30" s="12">
        <v>1750</v>
      </c>
      <c r="C30" s="12">
        <v>1500</v>
      </c>
      <c r="D30" s="17">
        <v>500</v>
      </c>
    </row>
    <row r="31" spans="1:4" x14ac:dyDescent="0.2">
      <c r="A31" s="11" t="s">
        <v>118</v>
      </c>
      <c r="B31" s="12">
        <v>5000</v>
      </c>
      <c r="C31" s="12">
        <v>5000</v>
      </c>
      <c r="D31" s="17">
        <v>5000</v>
      </c>
    </row>
    <row r="32" spans="1:4" x14ac:dyDescent="0.2">
      <c r="A32" s="11" t="s">
        <v>119</v>
      </c>
      <c r="B32" s="12">
        <v>600</v>
      </c>
      <c r="C32" s="12">
        <v>600</v>
      </c>
      <c r="D32" s="17">
        <v>600</v>
      </c>
    </row>
    <row r="33" spans="1:4" x14ac:dyDescent="0.2">
      <c r="A33" s="19" t="s">
        <v>410</v>
      </c>
      <c r="B33" s="12">
        <v>1000</v>
      </c>
      <c r="C33" s="12">
        <v>1000</v>
      </c>
      <c r="D33" s="17">
        <v>1000</v>
      </c>
    </row>
    <row r="34" spans="1:4" x14ac:dyDescent="0.2">
      <c r="A34" s="19" t="s">
        <v>443</v>
      </c>
      <c r="B34" s="12">
        <v>500</v>
      </c>
      <c r="C34" s="12">
        <v>500</v>
      </c>
      <c r="D34" s="17"/>
    </row>
    <row r="35" spans="1:4" x14ac:dyDescent="0.2">
      <c r="A35" s="11" t="s">
        <v>120</v>
      </c>
      <c r="B35" s="12">
        <v>6250</v>
      </c>
      <c r="C35" s="12">
        <v>6250</v>
      </c>
      <c r="D35" s="17">
        <v>6250</v>
      </c>
    </row>
    <row r="36" spans="1:4" x14ac:dyDescent="0.2">
      <c r="A36" s="11" t="s">
        <v>121</v>
      </c>
      <c r="B36" s="12">
        <v>6000</v>
      </c>
      <c r="C36" s="12">
        <v>6000</v>
      </c>
      <c r="D36" s="17">
        <v>6000</v>
      </c>
    </row>
    <row r="37" spans="1:4" x14ac:dyDescent="0.2">
      <c r="A37" s="11" t="s">
        <v>122</v>
      </c>
      <c r="B37" s="12">
        <v>28000</v>
      </c>
      <c r="C37" s="12">
        <v>28000</v>
      </c>
      <c r="D37" s="17">
        <v>28000</v>
      </c>
    </row>
    <row r="38" spans="1:4" x14ac:dyDescent="0.2">
      <c r="A38" s="11" t="s">
        <v>123</v>
      </c>
      <c r="B38" s="12">
        <v>2500</v>
      </c>
      <c r="C38" s="12">
        <v>2500</v>
      </c>
      <c r="D38" s="17">
        <v>2500</v>
      </c>
    </row>
    <row r="39" spans="1:4" x14ac:dyDescent="0.2">
      <c r="A39" s="11" t="s">
        <v>374</v>
      </c>
      <c r="B39" s="12">
        <v>500</v>
      </c>
      <c r="C39" s="12">
        <v>500</v>
      </c>
      <c r="D39" s="17">
        <v>500</v>
      </c>
    </row>
    <row r="40" spans="1:4" x14ac:dyDescent="0.2">
      <c r="A40" s="19" t="s">
        <v>411</v>
      </c>
      <c r="B40" s="12">
        <v>750</v>
      </c>
      <c r="C40" s="12">
        <v>750</v>
      </c>
      <c r="D40" s="17">
        <v>750</v>
      </c>
    </row>
    <row r="41" spans="1:4" x14ac:dyDescent="0.2">
      <c r="A41" s="11" t="s">
        <v>124</v>
      </c>
      <c r="B41" s="12">
        <v>10000</v>
      </c>
      <c r="C41" s="12">
        <v>10000</v>
      </c>
      <c r="D41" s="17">
        <v>7500</v>
      </c>
    </row>
    <row r="42" spans="1:4" x14ac:dyDescent="0.2">
      <c r="A42" s="11" t="s">
        <v>134</v>
      </c>
      <c r="B42" s="12">
        <v>1000</v>
      </c>
      <c r="C42" s="12">
        <v>1000</v>
      </c>
      <c r="D42" s="17">
        <v>1000</v>
      </c>
    </row>
    <row r="43" spans="1:4" x14ac:dyDescent="0.2">
      <c r="A43" s="11" t="s">
        <v>125</v>
      </c>
      <c r="B43" s="12">
        <v>5000</v>
      </c>
      <c r="C43" s="12">
        <v>5000</v>
      </c>
      <c r="D43" s="17">
        <v>5000</v>
      </c>
    </row>
    <row r="44" spans="1:4" x14ac:dyDescent="0.2">
      <c r="A44" s="11" t="s">
        <v>126</v>
      </c>
      <c r="B44" s="12">
        <v>18500</v>
      </c>
      <c r="C44" s="12">
        <v>18850</v>
      </c>
      <c r="D44" s="17">
        <v>23850</v>
      </c>
    </row>
    <row r="45" spans="1:4" x14ac:dyDescent="0.2">
      <c r="A45" s="11" t="s">
        <v>127</v>
      </c>
      <c r="B45" s="12">
        <v>18000</v>
      </c>
      <c r="C45" s="12">
        <v>18000</v>
      </c>
      <c r="D45" s="17">
        <v>18000</v>
      </c>
    </row>
    <row r="46" spans="1:4" x14ac:dyDescent="0.2">
      <c r="A46" s="11" t="s">
        <v>439</v>
      </c>
      <c r="B46" s="12">
        <v>9400</v>
      </c>
      <c r="C46" s="12">
        <v>9400</v>
      </c>
      <c r="D46" s="17">
        <v>9400</v>
      </c>
    </row>
    <row r="47" spans="1:4" x14ac:dyDescent="0.2">
      <c r="A47" s="11" t="s">
        <v>128</v>
      </c>
      <c r="B47" s="12"/>
      <c r="C47" s="12"/>
      <c r="D47" s="17"/>
    </row>
    <row r="48" spans="1:4" x14ac:dyDescent="0.2">
      <c r="A48" s="11" t="s">
        <v>129</v>
      </c>
      <c r="B48" s="12"/>
      <c r="C48" s="12"/>
      <c r="D48" s="17"/>
    </row>
    <row r="49" spans="1:4" x14ac:dyDescent="0.2">
      <c r="A49" s="11" t="s">
        <v>130</v>
      </c>
      <c r="B49" s="12">
        <v>1500</v>
      </c>
      <c r="C49" s="12">
        <v>1600</v>
      </c>
      <c r="D49" s="17">
        <v>1600</v>
      </c>
    </row>
    <row r="50" spans="1:4" x14ac:dyDescent="0.2">
      <c r="A50" s="11" t="s">
        <v>131</v>
      </c>
      <c r="B50" s="12">
        <v>55000</v>
      </c>
      <c r="C50" s="12">
        <v>55000</v>
      </c>
      <c r="D50" s="17">
        <v>60000</v>
      </c>
    </row>
    <row r="51" spans="1:4" x14ac:dyDescent="0.2">
      <c r="A51" s="11" t="s">
        <v>132</v>
      </c>
      <c r="B51" s="12">
        <v>25000</v>
      </c>
      <c r="C51" s="12">
        <v>25000</v>
      </c>
      <c r="D51" s="17">
        <v>25000</v>
      </c>
    </row>
    <row r="52" spans="1:4" x14ac:dyDescent="0.2">
      <c r="A52" s="19"/>
      <c r="B52" s="12"/>
      <c r="C52" s="12"/>
      <c r="D52" s="31"/>
    </row>
    <row r="53" spans="1:4" ht="15.75" x14ac:dyDescent="0.25">
      <c r="A53" s="30" t="s">
        <v>2</v>
      </c>
      <c r="B53" s="32">
        <f>SUM(B6:B51)</f>
        <v>814173</v>
      </c>
      <c r="C53" s="32">
        <f>SUM(C6:C51)</f>
        <v>791967</v>
      </c>
      <c r="D53" s="32">
        <f>SUM(D6:D51)</f>
        <v>759993</v>
      </c>
    </row>
  </sheetData>
  <mergeCells count="1">
    <mergeCell ref="A1:D1"/>
  </mergeCells>
  <phoneticPr fontId="2" type="noConversion"/>
  <pageMargins left="0.75" right="0.75" top="1" bottom="1" header="0.5" footer="0.5"/>
  <pageSetup scale="65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2"/>
  <sheetViews>
    <sheetView zoomScaleNormal="100" workbookViewId="0">
      <selection activeCell="C37" sqref="C37"/>
    </sheetView>
  </sheetViews>
  <sheetFormatPr defaultRowHeight="12.75" x14ac:dyDescent="0.2"/>
  <cols>
    <col min="1" max="1" width="54.42578125" style="11" customWidth="1"/>
    <col min="2" max="2" width="29.7109375" style="11" customWidth="1"/>
    <col min="3" max="4" width="30" style="13" customWidth="1"/>
  </cols>
  <sheetData>
    <row r="1" spans="1:4" ht="24" customHeight="1" x14ac:dyDescent="0.35">
      <c r="A1" s="41" t="s">
        <v>33</v>
      </c>
      <c r="B1" s="41"/>
      <c r="C1" s="41"/>
      <c r="D1" s="41"/>
    </row>
    <row r="2" spans="1:4" ht="15.75" x14ac:dyDescent="0.25">
      <c r="B2" s="26">
        <v>2021</v>
      </c>
      <c r="C2" s="26">
        <v>2020</v>
      </c>
      <c r="D2" s="26">
        <v>2019</v>
      </c>
    </row>
    <row r="3" spans="1:4" ht="15.75" x14ac:dyDescent="0.25">
      <c r="B3" s="26"/>
      <c r="C3" s="26"/>
      <c r="D3" s="26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5" spans="1:4" x14ac:dyDescent="0.2">
      <c r="B5" s="17"/>
      <c r="C5" s="17"/>
      <c r="D5" s="17"/>
    </row>
    <row r="6" spans="1:4" x14ac:dyDescent="0.2">
      <c r="A6" s="11" t="s">
        <v>135</v>
      </c>
      <c r="B6" s="4"/>
      <c r="C6" s="4"/>
      <c r="D6" s="17"/>
    </row>
    <row r="7" spans="1:4" x14ac:dyDescent="0.2">
      <c r="A7" s="11" t="s">
        <v>136</v>
      </c>
      <c r="B7" s="4"/>
      <c r="C7" s="4"/>
      <c r="D7" s="17"/>
    </row>
    <row r="8" spans="1:4" x14ac:dyDescent="0.2">
      <c r="A8" s="11" t="s">
        <v>137</v>
      </c>
      <c r="B8" s="4"/>
      <c r="C8" s="4"/>
      <c r="D8" s="17"/>
    </row>
    <row r="9" spans="1:4" x14ac:dyDescent="0.2">
      <c r="A9" s="11" t="s">
        <v>138</v>
      </c>
      <c r="B9" s="4"/>
      <c r="C9" s="4"/>
      <c r="D9" s="17"/>
    </row>
    <row r="10" spans="1:4" x14ac:dyDescent="0.2">
      <c r="A10" s="11" t="s">
        <v>139</v>
      </c>
      <c r="B10" s="4">
        <v>24000</v>
      </c>
      <c r="C10" s="4">
        <v>24000</v>
      </c>
      <c r="D10" s="17">
        <v>24000</v>
      </c>
    </row>
    <row r="11" spans="1:4" x14ac:dyDescent="0.2">
      <c r="A11" s="19" t="s">
        <v>433</v>
      </c>
      <c r="B11" s="4">
        <v>13000</v>
      </c>
      <c r="C11" s="4">
        <v>15000</v>
      </c>
      <c r="D11" s="17">
        <v>13200</v>
      </c>
    </row>
    <row r="12" spans="1:4" x14ac:dyDescent="0.2">
      <c r="A12" s="11" t="s">
        <v>140</v>
      </c>
      <c r="B12" s="4">
        <v>100</v>
      </c>
      <c r="C12" s="4">
        <v>100</v>
      </c>
      <c r="D12" s="17">
        <v>100</v>
      </c>
    </row>
    <row r="13" spans="1:4" x14ac:dyDescent="0.2">
      <c r="A13" s="11" t="s">
        <v>141</v>
      </c>
      <c r="B13" s="4">
        <v>500</v>
      </c>
      <c r="C13" s="4">
        <v>500</v>
      </c>
      <c r="D13" s="17">
        <v>500</v>
      </c>
    </row>
    <row r="14" spans="1:4" x14ac:dyDescent="0.2">
      <c r="A14" s="11" t="s">
        <v>142</v>
      </c>
      <c r="B14" s="4">
        <v>100</v>
      </c>
      <c r="C14" s="4">
        <v>100</v>
      </c>
      <c r="D14" s="17">
        <v>100</v>
      </c>
    </row>
    <row r="15" spans="1:4" x14ac:dyDescent="0.2">
      <c r="A15" s="11" t="s">
        <v>143</v>
      </c>
      <c r="B15" s="4">
        <v>750</v>
      </c>
      <c r="C15" s="4">
        <v>750</v>
      </c>
      <c r="D15" s="17">
        <v>500</v>
      </c>
    </row>
    <row r="16" spans="1:4" x14ac:dyDescent="0.2">
      <c r="A16" s="11" t="s">
        <v>144</v>
      </c>
      <c r="B16" s="4">
        <v>100</v>
      </c>
      <c r="C16" s="4">
        <v>100</v>
      </c>
      <c r="D16" s="17">
        <v>100</v>
      </c>
    </row>
    <row r="17" spans="1:4" x14ac:dyDescent="0.2">
      <c r="A17" s="11" t="s">
        <v>148</v>
      </c>
      <c r="B17" s="4">
        <v>90000</v>
      </c>
      <c r="C17" s="4">
        <v>97000</v>
      </c>
      <c r="D17" s="17">
        <v>80000</v>
      </c>
    </row>
    <row r="18" spans="1:4" x14ac:dyDescent="0.2">
      <c r="A18" s="11" t="s">
        <v>145</v>
      </c>
      <c r="B18" s="4">
        <v>52000</v>
      </c>
      <c r="C18" s="4">
        <v>57000</v>
      </c>
      <c r="D18" s="17">
        <v>45000</v>
      </c>
    </row>
    <row r="19" spans="1:4" x14ac:dyDescent="0.2">
      <c r="A19" s="11" t="s">
        <v>146</v>
      </c>
      <c r="B19" s="4">
        <v>500</v>
      </c>
      <c r="C19" s="4">
        <v>500</v>
      </c>
      <c r="D19" s="17">
        <v>500</v>
      </c>
    </row>
    <row r="20" spans="1:4" x14ac:dyDescent="0.2">
      <c r="A20" s="11" t="s">
        <v>147</v>
      </c>
      <c r="B20" s="4">
        <v>1000</v>
      </c>
      <c r="C20" s="4">
        <v>1000</v>
      </c>
      <c r="D20" s="17">
        <v>1000</v>
      </c>
    </row>
    <row r="21" spans="1:4" x14ac:dyDescent="0.2">
      <c r="B21" s="13"/>
    </row>
    <row r="22" spans="1:4" ht="15.75" x14ac:dyDescent="0.25">
      <c r="A22" s="30" t="s">
        <v>2</v>
      </c>
      <c r="B22" s="32">
        <f>SUM(B5:B20)</f>
        <v>182050</v>
      </c>
      <c r="C22" s="32">
        <f>SUM(C5:C20)</f>
        <v>196050</v>
      </c>
      <c r="D22" s="32">
        <f>SUM(D5:D20)</f>
        <v>165000</v>
      </c>
    </row>
  </sheetData>
  <mergeCells count="1">
    <mergeCell ref="A1:D1"/>
  </mergeCells>
  <phoneticPr fontId="2" type="noConversion"/>
  <pageMargins left="0.75" right="0.75" top="1" bottom="1" header="0.5" footer="0.5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7"/>
  <sheetViews>
    <sheetView topLeftCell="A7" zoomScaleNormal="100" workbookViewId="0">
      <selection activeCell="A39" sqref="A39"/>
    </sheetView>
  </sheetViews>
  <sheetFormatPr defaultRowHeight="12.75" x14ac:dyDescent="0.2"/>
  <cols>
    <col min="1" max="1" width="57.5703125" style="11" bestFit="1" customWidth="1"/>
    <col min="2" max="2" width="23.7109375" style="11" customWidth="1"/>
    <col min="3" max="3" width="24.42578125" style="13" customWidth="1"/>
    <col min="4" max="4" width="29.42578125" style="13" customWidth="1"/>
  </cols>
  <sheetData>
    <row r="1" spans="1:4" ht="24" customHeight="1" x14ac:dyDescent="0.35">
      <c r="A1" s="43" t="s">
        <v>3</v>
      </c>
      <c r="B1" s="43"/>
      <c r="C1" s="43"/>
      <c r="D1" s="43"/>
    </row>
    <row r="2" spans="1:4" ht="15.75" x14ac:dyDescent="0.25">
      <c r="B2" s="26">
        <v>2021</v>
      </c>
      <c r="C2" s="26">
        <v>2020</v>
      </c>
      <c r="D2" s="26">
        <v>2019</v>
      </c>
    </row>
    <row r="3" spans="1:4" ht="15.75" x14ac:dyDescent="0.25">
      <c r="B3" s="26"/>
      <c r="C3" s="26"/>
      <c r="D3" s="26"/>
    </row>
    <row r="4" spans="1:4" ht="16.5" thickBot="1" x14ac:dyDescent="0.3">
      <c r="B4" s="24" t="s">
        <v>428</v>
      </c>
      <c r="C4" s="24" t="s">
        <v>428</v>
      </c>
      <c r="D4" s="24" t="s">
        <v>428</v>
      </c>
    </row>
    <row r="5" spans="1:4" x14ac:dyDescent="0.2">
      <c r="B5" s="13"/>
    </row>
    <row r="6" spans="1:4" x14ac:dyDescent="0.2">
      <c r="A6" s="11" t="s">
        <v>149</v>
      </c>
      <c r="B6" s="12">
        <v>480000</v>
      </c>
      <c r="C6" s="12">
        <v>437500</v>
      </c>
      <c r="D6" s="17">
        <v>362100</v>
      </c>
    </row>
    <row r="7" spans="1:4" x14ac:dyDescent="0.2">
      <c r="A7" s="11" t="s">
        <v>150</v>
      </c>
      <c r="B7" s="12">
        <v>15000</v>
      </c>
      <c r="C7" s="12">
        <v>15000</v>
      </c>
      <c r="D7" s="17">
        <v>15000</v>
      </c>
    </row>
    <row r="8" spans="1:4" x14ac:dyDescent="0.2">
      <c r="A8" s="11" t="s">
        <v>151</v>
      </c>
      <c r="B8" s="12">
        <v>82800</v>
      </c>
      <c r="C8" s="12">
        <v>72600</v>
      </c>
      <c r="D8" s="17">
        <v>67200</v>
      </c>
    </row>
    <row r="9" spans="1:4" x14ac:dyDescent="0.2">
      <c r="A9" s="11" t="s">
        <v>152</v>
      </c>
      <c r="B9" s="12">
        <v>7500</v>
      </c>
      <c r="C9" s="12">
        <v>7500</v>
      </c>
      <c r="D9" s="17">
        <v>6500</v>
      </c>
    </row>
    <row r="10" spans="1:4" x14ac:dyDescent="0.2">
      <c r="A10" s="11" t="s">
        <v>153</v>
      </c>
      <c r="B10" s="12">
        <v>31200</v>
      </c>
      <c r="C10" s="12">
        <v>31200</v>
      </c>
      <c r="D10" s="17">
        <v>22000</v>
      </c>
    </row>
    <row r="11" spans="1:4" x14ac:dyDescent="0.2">
      <c r="A11" s="19" t="s">
        <v>453</v>
      </c>
      <c r="B11" s="12">
        <v>14400</v>
      </c>
      <c r="C11" s="12">
        <v>13125</v>
      </c>
      <c r="D11" s="17"/>
    </row>
    <row r="12" spans="1:4" s="11" customFormat="1" x14ac:dyDescent="0.2">
      <c r="A12" s="19" t="s">
        <v>456</v>
      </c>
      <c r="B12" s="12">
        <v>14400</v>
      </c>
      <c r="C12" s="12">
        <v>0</v>
      </c>
      <c r="D12" s="17"/>
    </row>
    <row r="13" spans="1:4" x14ac:dyDescent="0.2">
      <c r="A13" s="11" t="s">
        <v>154</v>
      </c>
      <c r="B13" s="12">
        <v>20200</v>
      </c>
      <c r="C13" s="12">
        <v>10000</v>
      </c>
      <c r="D13" s="17">
        <v>12000</v>
      </c>
    </row>
    <row r="14" spans="1:4" x14ac:dyDescent="0.2">
      <c r="A14" s="11" t="s">
        <v>155</v>
      </c>
      <c r="B14" s="12">
        <v>400</v>
      </c>
      <c r="C14" s="12">
        <v>400</v>
      </c>
      <c r="D14" s="17">
        <v>400</v>
      </c>
    </row>
    <row r="15" spans="1:4" x14ac:dyDescent="0.2">
      <c r="A15" s="11" t="s">
        <v>370</v>
      </c>
      <c r="B15" s="12">
        <v>1500</v>
      </c>
      <c r="C15" s="12">
        <v>1500</v>
      </c>
      <c r="D15" s="17">
        <v>1000</v>
      </c>
    </row>
    <row r="16" spans="1:4" x14ac:dyDescent="0.2">
      <c r="A16" s="11" t="s">
        <v>156</v>
      </c>
      <c r="B16" s="12">
        <v>14000</v>
      </c>
      <c r="C16" s="12">
        <v>14000</v>
      </c>
      <c r="D16" s="17">
        <v>10000</v>
      </c>
    </row>
    <row r="17" spans="1:4" x14ac:dyDescent="0.2">
      <c r="A17" s="11" t="s">
        <v>157</v>
      </c>
      <c r="B17" s="12">
        <v>4000</v>
      </c>
      <c r="C17" s="12">
        <v>4000</v>
      </c>
      <c r="D17" s="17">
        <v>2000</v>
      </c>
    </row>
    <row r="18" spans="1:4" x14ac:dyDescent="0.2">
      <c r="A18" s="11" t="s">
        <v>393</v>
      </c>
      <c r="B18" s="12">
        <v>400</v>
      </c>
      <c r="C18" s="12">
        <v>400</v>
      </c>
      <c r="D18" s="17">
        <v>400</v>
      </c>
    </row>
    <row r="19" spans="1:4" x14ac:dyDescent="0.2">
      <c r="A19" s="11" t="s">
        <v>158</v>
      </c>
      <c r="B19" s="12">
        <v>4500</v>
      </c>
      <c r="C19" s="12">
        <v>4500</v>
      </c>
      <c r="D19" s="17">
        <v>3500</v>
      </c>
    </row>
    <row r="20" spans="1:4" x14ac:dyDescent="0.2">
      <c r="A20" s="11" t="s">
        <v>173</v>
      </c>
      <c r="B20" s="12">
        <v>300</v>
      </c>
      <c r="C20" s="12">
        <v>300</v>
      </c>
      <c r="D20" s="17">
        <v>300</v>
      </c>
    </row>
    <row r="21" spans="1:4" x14ac:dyDescent="0.2">
      <c r="A21" s="11" t="s">
        <v>159</v>
      </c>
      <c r="B21" s="12">
        <v>3500</v>
      </c>
      <c r="C21" s="12">
        <v>3500</v>
      </c>
      <c r="D21" s="17">
        <v>3500</v>
      </c>
    </row>
    <row r="22" spans="1:4" x14ac:dyDescent="0.2">
      <c r="A22" s="11" t="s">
        <v>160</v>
      </c>
      <c r="B22" s="12">
        <v>1000</v>
      </c>
      <c r="C22" s="12">
        <v>500</v>
      </c>
      <c r="D22" s="17">
        <v>300</v>
      </c>
    </row>
    <row r="23" spans="1:4" x14ac:dyDescent="0.2">
      <c r="A23" s="11" t="s">
        <v>161</v>
      </c>
      <c r="B23" s="12">
        <v>1500</v>
      </c>
      <c r="C23" s="12">
        <v>1000</v>
      </c>
      <c r="D23" s="17">
        <v>1000</v>
      </c>
    </row>
    <row r="24" spans="1:4" x14ac:dyDescent="0.2">
      <c r="A24" s="11" t="s">
        <v>162</v>
      </c>
      <c r="B24" s="12">
        <v>42600</v>
      </c>
      <c r="C24" s="12">
        <v>42600</v>
      </c>
      <c r="D24" s="17">
        <v>20500</v>
      </c>
    </row>
    <row r="25" spans="1:4" x14ac:dyDescent="0.2">
      <c r="A25" s="11" t="s">
        <v>163</v>
      </c>
      <c r="B25" s="12">
        <v>2000</v>
      </c>
      <c r="C25" s="12">
        <v>2000</v>
      </c>
      <c r="D25" s="17">
        <v>2000</v>
      </c>
    </row>
    <row r="26" spans="1:4" x14ac:dyDescent="0.2">
      <c r="A26" s="11" t="s">
        <v>164</v>
      </c>
      <c r="B26" s="12">
        <v>1500</v>
      </c>
      <c r="C26" s="12">
        <v>1500</v>
      </c>
      <c r="D26" s="17">
        <v>1500</v>
      </c>
    </row>
    <row r="27" spans="1:4" x14ac:dyDescent="0.2">
      <c r="A27" s="11" t="s">
        <v>165</v>
      </c>
      <c r="B27" s="12">
        <v>35000</v>
      </c>
      <c r="C27" s="12">
        <v>35000</v>
      </c>
      <c r="D27" s="17">
        <v>31500</v>
      </c>
    </row>
    <row r="28" spans="1:4" x14ac:dyDescent="0.2">
      <c r="A28" s="11" t="s">
        <v>166</v>
      </c>
      <c r="B28" s="12">
        <v>7500</v>
      </c>
      <c r="C28" s="12">
        <v>7500</v>
      </c>
      <c r="D28" s="17">
        <v>6500</v>
      </c>
    </row>
    <row r="29" spans="1:4" x14ac:dyDescent="0.2">
      <c r="A29" s="11" t="s">
        <v>167</v>
      </c>
      <c r="B29" s="12">
        <v>7000</v>
      </c>
      <c r="C29" s="12">
        <v>7000</v>
      </c>
      <c r="D29" s="17">
        <v>7000</v>
      </c>
    </row>
    <row r="30" spans="1:4" s="11" customFormat="1" x14ac:dyDescent="0.2">
      <c r="A30" s="19" t="s">
        <v>425</v>
      </c>
      <c r="B30" s="12"/>
      <c r="C30" s="12"/>
      <c r="D30" s="17"/>
    </row>
    <row r="31" spans="1:4" x14ac:dyDescent="0.2">
      <c r="A31" s="11" t="s">
        <v>168</v>
      </c>
      <c r="B31" s="12">
        <v>50000</v>
      </c>
      <c r="C31" s="12">
        <v>25000</v>
      </c>
      <c r="D31" s="17">
        <v>50000</v>
      </c>
    </row>
    <row r="32" spans="1:4" x14ac:dyDescent="0.2">
      <c r="A32" s="11" t="s">
        <v>169</v>
      </c>
      <c r="B32" s="12">
        <v>3300</v>
      </c>
      <c r="C32" s="12">
        <v>3300</v>
      </c>
      <c r="D32" s="17">
        <v>2400</v>
      </c>
    </row>
    <row r="33" spans="1:4" x14ac:dyDescent="0.2">
      <c r="A33" s="11" t="s">
        <v>170</v>
      </c>
      <c r="B33" s="12">
        <v>15000</v>
      </c>
      <c r="C33" s="12">
        <v>15000</v>
      </c>
      <c r="D33" s="17">
        <v>20000</v>
      </c>
    </row>
    <row r="34" spans="1:4" x14ac:dyDescent="0.2">
      <c r="A34" s="11" t="s">
        <v>171</v>
      </c>
      <c r="B34" s="12">
        <v>2000</v>
      </c>
      <c r="C34" s="12">
        <v>2000</v>
      </c>
      <c r="D34" s="17">
        <v>2000</v>
      </c>
    </row>
    <row r="35" spans="1:4" x14ac:dyDescent="0.2">
      <c r="A35" s="11" t="s">
        <v>172</v>
      </c>
      <c r="B35" s="12">
        <v>5000</v>
      </c>
      <c r="C35" s="12">
        <v>6500</v>
      </c>
      <c r="D35" s="17">
        <v>6500</v>
      </c>
    </row>
    <row r="36" spans="1:4" x14ac:dyDescent="0.2">
      <c r="B36" s="13"/>
    </row>
    <row r="37" spans="1:4" ht="15.75" x14ac:dyDescent="0.25">
      <c r="A37" s="30" t="s">
        <v>2</v>
      </c>
      <c r="B37" s="32">
        <f>SUM(B6:B35)</f>
        <v>867500</v>
      </c>
      <c r="C37" s="32">
        <f>SUM(C6:C35)</f>
        <v>764425</v>
      </c>
      <c r="D37" s="32">
        <f>SUM(D6:D35)</f>
        <v>657100</v>
      </c>
    </row>
  </sheetData>
  <mergeCells count="1">
    <mergeCell ref="A1:D1"/>
  </mergeCells>
  <phoneticPr fontId="2" type="noConversion"/>
  <pageMargins left="0.75" right="0.75" top="1" bottom="1" header="0.5" footer="0.5"/>
  <pageSetup scale="91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9"/>
  <sheetViews>
    <sheetView zoomScaleNormal="100" workbookViewId="0">
      <selection activeCell="C24" sqref="C24"/>
    </sheetView>
  </sheetViews>
  <sheetFormatPr defaultRowHeight="12.75" x14ac:dyDescent="0.2"/>
  <cols>
    <col min="1" max="1" width="57.5703125" style="11" bestFit="1" customWidth="1"/>
    <col min="2" max="2" width="29.7109375" style="11" customWidth="1"/>
    <col min="3" max="4" width="30.28515625" style="11" customWidth="1"/>
  </cols>
  <sheetData>
    <row r="1" spans="1:4" ht="24" customHeight="1" x14ac:dyDescent="0.35">
      <c r="A1" s="43" t="s">
        <v>4</v>
      </c>
      <c r="B1" s="43"/>
      <c r="C1" s="43"/>
      <c r="D1" s="43"/>
    </row>
    <row r="2" spans="1:4" s="22" customFormat="1" ht="15.75" x14ac:dyDescent="0.25">
      <c r="A2" s="37"/>
      <c r="B2" s="26">
        <v>2021</v>
      </c>
      <c r="C2" s="26">
        <v>2020</v>
      </c>
      <c r="D2" s="26">
        <v>2019</v>
      </c>
    </row>
    <row r="3" spans="1:4" s="22" customFormat="1" ht="15.75" x14ac:dyDescent="0.25">
      <c r="A3" s="37"/>
      <c r="B3" s="26"/>
      <c r="C3" s="26"/>
      <c r="D3" s="26"/>
    </row>
    <row r="4" spans="1:4" s="22" customFormat="1" ht="16.5" thickBot="1" x14ac:dyDescent="0.3">
      <c r="A4" s="37"/>
      <c r="B4" s="24" t="s">
        <v>428</v>
      </c>
      <c r="C4" s="24" t="s">
        <v>428</v>
      </c>
      <c r="D4" s="24" t="s">
        <v>428</v>
      </c>
    </row>
    <row r="5" spans="1:4" x14ac:dyDescent="0.2">
      <c r="B5" s="13"/>
      <c r="C5" s="13"/>
      <c r="D5" s="13"/>
    </row>
    <row r="6" spans="1:4" x14ac:dyDescent="0.2">
      <c r="A6" s="11" t="s">
        <v>174</v>
      </c>
      <c r="B6" s="38">
        <v>247600</v>
      </c>
      <c r="C6" s="38">
        <v>247600</v>
      </c>
      <c r="D6" s="17">
        <v>303000</v>
      </c>
    </row>
    <row r="7" spans="1:4" x14ac:dyDescent="0.2">
      <c r="A7" s="11" t="s">
        <v>175</v>
      </c>
      <c r="B7" s="38">
        <v>26000</v>
      </c>
      <c r="C7" s="38">
        <v>26000</v>
      </c>
      <c r="D7" s="17">
        <v>27000</v>
      </c>
    </row>
    <row r="8" spans="1:4" x14ac:dyDescent="0.2">
      <c r="A8" s="11" t="s">
        <v>176</v>
      </c>
      <c r="B8" s="38">
        <v>15000</v>
      </c>
      <c r="C8" s="38">
        <v>10000</v>
      </c>
      <c r="D8" s="17">
        <v>12000</v>
      </c>
    </row>
    <row r="9" spans="1:4" x14ac:dyDescent="0.2">
      <c r="A9" s="11" t="s">
        <v>177</v>
      </c>
      <c r="B9" s="38">
        <v>55000</v>
      </c>
      <c r="C9" s="38">
        <v>50000</v>
      </c>
      <c r="D9" s="17">
        <v>53760</v>
      </c>
    </row>
    <row r="10" spans="1:4" x14ac:dyDescent="0.2">
      <c r="A10" s="19" t="s">
        <v>437</v>
      </c>
      <c r="B10" s="38">
        <v>4500</v>
      </c>
      <c r="C10" s="38">
        <v>4500</v>
      </c>
      <c r="D10" s="17">
        <v>4100</v>
      </c>
    </row>
    <row r="11" spans="1:4" x14ac:dyDescent="0.2">
      <c r="A11" s="11" t="s">
        <v>178</v>
      </c>
      <c r="B11" s="38">
        <v>5000</v>
      </c>
      <c r="C11" s="38">
        <v>5000</v>
      </c>
      <c r="D11" s="17">
        <v>7000</v>
      </c>
    </row>
    <row r="12" spans="1:4" x14ac:dyDescent="0.2">
      <c r="A12" s="19" t="s">
        <v>179</v>
      </c>
      <c r="B12" s="38">
        <v>24000</v>
      </c>
      <c r="C12" s="38">
        <v>17000</v>
      </c>
      <c r="D12" s="17">
        <v>16800</v>
      </c>
    </row>
    <row r="13" spans="1:4" x14ac:dyDescent="0.2">
      <c r="A13" s="19" t="s">
        <v>454</v>
      </c>
      <c r="B13" s="38">
        <v>7428</v>
      </c>
      <c r="C13" s="38">
        <v>7428</v>
      </c>
      <c r="D13" s="17"/>
    </row>
    <row r="14" spans="1:4" s="11" customFormat="1" x14ac:dyDescent="0.2">
      <c r="A14" s="19" t="s">
        <v>457</v>
      </c>
      <c r="B14" s="38">
        <v>7428</v>
      </c>
      <c r="C14" s="38">
        <v>0</v>
      </c>
      <c r="D14" s="17"/>
    </row>
    <row r="15" spans="1:4" x14ac:dyDescent="0.2">
      <c r="A15" s="11" t="s">
        <v>180</v>
      </c>
      <c r="B15" s="38">
        <v>7200</v>
      </c>
      <c r="C15" s="38">
        <v>7200</v>
      </c>
      <c r="D15" s="17">
        <v>7500</v>
      </c>
    </row>
    <row r="16" spans="1:4" x14ac:dyDescent="0.2">
      <c r="A16" s="11" t="s">
        <v>181</v>
      </c>
      <c r="B16" s="38">
        <v>500</v>
      </c>
      <c r="C16" s="38">
        <v>500</v>
      </c>
      <c r="D16" s="17">
        <v>650</v>
      </c>
    </row>
    <row r="17" spans="1:4" x14ac:dyDescent="0.2">
      <c r="A17" s="11" t="s">
        <v>371</v>
      </c>
      <c r="B17" s="38">
        <v>2000</v>
      </c>
      <c r="C17" s="38">
        <v>1200</v>
      </c>
      <c r="D17" s="17">
        <v>1000</v>
      </c>
    </row>
    <row r="18" spans="1:4" x14ac:dyDescent="0.2">
      <c r="A18" s="11" t="s">
        <v>182</v>
      </c>
      <c r="B18" s="38">
        <v>4000</v>
      </c>
      <c r="C18" s="38">
        <v>4000</v>
      </c>
      <c r="D18" s="17">
        <v>3500</v>
      </c>
    </row>
    <row r="19" spans="1:4" x14ac:dyDescent="0.2">
      <c r="A19" s="11" t="s">
        <v>183</v>
      </c>
      <c r="B19" s="38">
        <v>6500</v>
      </c>
      <c r="C19" s="38">
        <v>6500</v>
      </c>
      <c r="D19" s="17">
        <v>6500</v>
      </c>
    </row>
    <row r="20" spans="1:4" x14ac:dyDescent="0.2">
      <c r="A20" s="11" t="s">
        <v>399</v>
      </c>
      <c r="B20" s="38">
        <v>350</v>
      </c>
      <c r="C20" s="38">
        <v>300</v>
      </c>
      <c r="D20" s="17">
        <v>300</v>
      </c>
    </row>
    <row r="21" spans="1:4" x14ac:dyDescent="0.2">
      <c r="A21" s="11" t="s">
        <v>400</v>
      </c>
      <c r="B21" s="38">
        <v>3500</v>
      </c>
      <c r="C21" s="38">
        <v>3000</v>
      </c>
      <c r="D21" s="17">
        <v>2700</v>
      </c>
    </row>
    <row r="22" spans="1:4" x14ac:dyDescent="0.2">
      <c r="A22" s="11" t="s">
        <v>184</v>
      </c>
      <c r="B22" s="38">
        <v>1500</v>
      </c>
      <c r="C22" s="38">
        <v>1500</v>
      </c>
      <c r="D22" s="17">
        <v>1500</v>
      </c>
    </row>
    <row r="23" spans="1:4" x14ac:dyDescent="0.2">
      <c r="A23" s="11" t="s">
        <v>365</v>
      </c>
      <c r="B23" s="38">
        <v>200</v>
      </c>
      <c r="C23" s="38">
        <v>200</v>
      </c>
      <c r="D23" s="17">
        <v>200</v>
      </c>
    </row>
    <row r="24" spans="1:4" x14ac:dyDescent="0.2">
      <c r="A24" s="11" t="s">
        <v>185</v>
      </c>
      <c r="B24" s="38">
        <v>1000</v>
      </c>
      <c r="C24" s="38">
        <v>1000</v>
      </c>
      <c r="D24" s="17">
        <v>1000</v>
      </c>
    </row>
    <row r="25" spans="1:4" x14ac:dyDescent="0.2">
      <c r="A25" s="11" t="s">
        <v>186</v>
      </c>
      <c r="B25" s="38">
        <v>100</v>
      </c>
      <c r="C25" s="38">
        <v>100</v>
      </c>
      <c r="D25" s="17">
        <v>100</v>
      </c>
    </row>
    <row r="26" spans="1:4" x14ac:dyDescent="0.2">
      <c r="A26" s="11" t="s">
        <v>187</v>
      </c>
      <c r="B26" s="38">
        <v>1000</v>
      </c>
      <c r="C26" s="38">
        <v>1000</v>
      </c>
      <c r="D26" s="17">
        <v>1000</v>
      </c>
    </row>
    <row r="27" spans="1:4" x14ac:dyDescent="0.2">
      <c r="A27" s="11" t="s">
        <v>188</v>
      </c>
      <c r="B27" s="38">
        <v>450</v>
      </c>
      <c r="C27" s="38">
        <v>450</v>
      </c>
      <c r="D27" s="17">
        <v>400</v>
      </c>
    </row>
    <row r="28" spans="1:4" x14ac:dyDescent="0.2">
      <c r="A28" s="11" t="s">
        <v>189</v>
      </c>
      <c r="B28" s="38">
        <v>500</v>
      </c>
      <c r="C28" s="38">
        <v>500</v>
      </c>
      <c r="D28" s="17">
        <v>500</v>
      </c>
    </row>
    <row r="29" spans="1:4" x14ac:dyDescent="0.2">
      <c r="A29" s="11" t="s">
        <v>190</v>
      </c>
      <c r="B29" s="38">
        <v>200</v>
      </c>
      <c r="C29" s="38">
        <v>200</v>
      </c>
      <c r="D29" s="17">
        <v>200</v>
      </c>
    </row>
    <row r="30" spans="1:4" x14ac:dyDescent="0.2">
      <c r="A30" s="11" t="s">
        <v>191</v>
      </c>
      <c r="B30" s="38">
        <v>1500</v>
      </c>
      <c r="C30" s="38">
        <v>1500</v>
      </c>
      <c r="D30" s="17">
        <v>1500</v>
      </c>
    </row>
    <row r="31" spans="1:4" x14ac:dyDescent="0.2">
      <c r="A31" s="11" t="s">
        <v>192</v>
      </c>
      <c r="B31" s="38">
        <v>6000</v>
      </c>
      <c r="C31" s="38">
        <v>6000</v>
      </c>
      <c r="D31" s="17">
        <v>5000</v>
      </c>
    </row>
    <row r="32" spans="1:4" x14ac:dyDescent="0.2">
      <c r="A32" s="11" t="s">
        <v>193</v>
      </c>
      <c r="B32" s="38">
        <v>7000</v>
      </c>
      <c r="C32" s="38">
        <v>7000</v>
      </c>
      <c r="D32" s="17">
        <v>5000</v>
      </c>
    </row>
    <row r="33" spans="1:4" x14ac:dyDescent="0.2">
      <c r="A33" s="21" t="s">
        <v>434</v>
      </c>
      <c r="B33" s="12"/>
      <c r="C33" s="12"/>
      <c r="D33" s="17"/>
    </row>
    <row r="34" spans="1:4" x14ac:dyDescent="0.2">
      <c r="A34" s="11" t="s">
        <v>446</v>
      </c>
      <c r="B34" s="12"/>
      <c r="C34" s="12"/>
      <c r="D34" s="17"/>
    </row>
    <row r="35" spans="1:4" x14ac:dyDescent="0.2">
      <c r="A35" s="11" t="s">
        <v>194</v>
      </c>
      <c r="B35" s="38">
        <v>15000</v>
      </c>
      <c r="C35" s="38">
        <v>15000</v>
      </c>
      <c r="D35" s="17">
        <v>8000</v>
      </c>
    </row>
    <row r="36" spans="1:4" x14ac:dyDescent="0.2">
      <c r="A36" s="11" t="s">
        <v>195</v>
      </c>
      <c r="B36" s="38">
        <v>2100</v>
      </c>
      <c r="C36" s="38">
        <v>2100</v>
      </c>
      <c r="D36" s="17">
        <v>1800</v>
      </c>
    </row>
    <row r="37" spans="1:4" x14ac:dyDescent="0.2">
      <c r="A37" s="11" t="s">
        <v>196</v>
      </c>
      <c r="B37" s="38">
        <v>5000</v>
      </c>
      <c r="C37" s="38">
        <v>5000</v>
      </c>
      <c r="D37" s="17">
        <v>3000</v>
      </c>
    </row>
    <row r="39" spans="1:4" ht="15.75" x14ac:dyDescent="0.25">
      <c r="A39" s="30" t="s">
        <v>2</v>
      </c>
      <c r="B39" s="29">
        <f>SUM(B6:B37)</f>
        <v>457556</v>
      </c>
      <c r="C39" s="29">
        <f>SUM(C6:C37)</f>
        <v>431778</v>
      </c>
      <c r="D39" s="29">
        <f>SUM(D6:D37)</f>
        <v>475010</v>
      </c>
    </row>
  </sheetData>
  <mergeCells count="1">
    <mergeCell ref="A1:D1"/>
  </mergeCells>
  <phoneticPr fontId="2" type="noConversion"/>
  <pageMargins left="0.75" right="0.75" top="1" bottom="1" header="0.5" footer="0.5"/>
  <pageSetup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8"/>
  <sheetViews>
    <sheetView zoomScaleNormal="100" workbookViewId="0">
      <selection activeCell="A24" sqref="A24"/>
    </sheetView>
  </sheetViews>
  <sheetFormatPr defaultRowHeight="12.75" x14ac:dyDescent="0.2"/>
  <cols>
    <col min="1" max="1" width="55.85546875" bestFit="1" customWidth="1"/>
    <col min="2" max="2" width="24.7109375" customWidth="1"/>
    <col min="3" max="4" width="24.7109375" style="11" customWidth="1"/>
    <col min="5" max="5" width="21.7109375" style="11" customWidth="1"/>
  </cols>
  <sheetData>
    <row r="1" spans="1:5" ht="24" customHeight="1" x14ac:dyDescent="0.35">
      <c r="A1" s="41" t="s">
        <v>5</v>
      </c>
      <c r="B1" s="41"/>
      <c r="C1" s="41"/>
      <c r="D1" s="41"/>
      <c r="E1" s="41"/>
    </row>
    <row r="2" spans="1:5" ht="15.75" x14ac:dyDescent="0.25">
      <c r="B2" s="20">
        <v>2021</v>
      </c>
      <c r="C2" s="20">
        <v>2020</v>
      </c>
      <c r="D2" s="20">
        <v>2019</v>
      </c>
      <c r="E2" s="20">
        <v>2018</v>
      </c>
    </row>
    <row r="3" spans="1:5" ht="15.75" x14ac:dyDescent="0.25">
      <c r="B3" s="20"/>
      <c r="C3" s="20"/>
      <c r="D3" s="20"/>
      <c r="E3" s="20"/>
    </row>
    <row r="4" spans="1:5" ht="16.5" thickBot="1" x14ac:dyDescent="0.3">
      <c r="B4" s="24" t="s">
        <v>428</v>
      </c>
      <c r="C4" s="24" t="s">
        <v>428</v>
      </c>
      <c r="D4" s="24" t="s">
        <v>428</v>
      </c>
      <c r="E4" s="24" t="s">
        <v>428</v>
      </c>
    </row>
    <row r="5" spans="1:5" x14ac:dyDescent="0.2">
      <c r="B5" s="11"/>
    </row>
    <row r="6" spans="1:5" x14ac:dyDescent="0.2">
      <c r="A6" t="s">
        <v>197</v>
      </c>
      <c r="B6" s="4">
        <v>7800</v>
      </c>
      <c r="C6" s="4">
        <v>7800</v>
      </c>
      <c r="D6" s="17">
        <v>7800</v>
      </c>
      <c r="E6" s="17">
        <v>7800</v>
      </c>
    </row>
    <row r="7" spans="1:5" x14ac:dyDescent="0.2">
      <c r="A7" t="s">
        <v>198</v>
      </c>
      <c r="B7" s="4">
        <v>650</v>
      </c>
      <c r="C7" s="4">
        <v>650</v>
      </c>
      <c r="D7" s="17">
        <v>650</v>
      </c>
      <c r="E7" s="17">
        <v>650</v>
      </c>
    </row>
    <row r="8" spans="1:5" x14ac:dyDescent="0.2">
      <c r="A8" t="s">
        <v>199</v>
      </c>
      <c r="B8" s="4">
        <v>120</v>
      </c>
      <c r="C8" s="4">
        <v>120</v>
      </c>
      <c r="D8" s="17">
        <v>120</v>
      </c>
      <c r="E8" s="17">
        <v>120</v>
      </c>
    </row>
    <row r="9" spans="1:5" x14ac:dyDescent="0.2">
      <c r="A9" t="s">
        <v>200</v>
      </c>
      <c r="B9" s="4">
        <v>9000</v>
      </c>
      <c r="C9" s="4">
        <v>9000</v>
      </c>
      <c r="D9" s="17">
        <v>9000</v>
      </c>
      <c r="E9" s="17">
        <v>9000</v>
      </c>
    </row>
    <row r="10" spans="1:5" x14ac:dyDescent="0.2">
      <c r="A10" t="s">
        <v>201</v>
      </c>
      <c r="B10" s="4">
        <v>2000</v>
      </c>
      <c r="C10" s="4">
        <v>2000</v>
      </c>
      <c r="D10" s="17">
        <v>2000</v>
      </c>
      <c r="E10" s="17">
        <v>2000</v>
      </c>
    </row>
    <row r="11" spans="1:5" x14ac:dyDescent="0.2">
      <c r="A11" t="s">
        <v>202</v>
      </c>
      <c r="B11" s="4">
        <v>700</v>
      </c>
      <c r="C11" s="4">
        <v>700</v>
      </c>
      <c r="D11" s="17">
        <v>700</v>
      </c>
      <c r="E11" s="17">
        <v>700</v>
      </c>
    </row>
    <row r="12" spans="1:5" x14ac:dyDescent="0.2">
      <c r="A12" t="s">
        <v>203</v>
      </c>
      <c r="B12" s="4">
        <v>200</v>
      </c>
      <c r="C12" s="4">
        <v>200</v>
      </c>
      <c r="D12" s="17">
        <v>200</v>
      </c>
      <c r="E12" s="17">
        <v>200</v>
      </c>
    </row>
    <row r="13" spans="1:5" x14ac:dyDescent="0.2">
      <c r="A13" t="s">
        <v>204</v>
      </c>
      <c r="B13" s="4">
        <v>2000</v>
      </c>
      <c r="C13" s="4">
        <v>2000</v>
      </c>
      <c r="D13" s="17">
        <v>2000</v>
      </c>
      <c r="E13" s="17">
        <v>2500</v>
      </c>
    </row>
    <row r="14" spans="1:5" x14ac:dyDescent="0.2">
      <c r="A14" t="s">
        <v>205</v>
      </c>
      <c r="B14" s="4">
        <v>1000</v>
      </c>
      <c r="C14" s="4">
        <v>1000</v>
      </c>
      <c r="D14" s="17">
        <v>1000</v>
      </c>
      <c r="E14" s="17">
        <v>1000</v>
      </c>
    </row>
    <row r="15" spans="1:5" x14ac:dyDescent="0.2">
      <c r="A15" t="s">
        <v>206</v>
      </c>
      <c r="B15" s="4">
        <v>1000</v>
      </c>
      <c r="C15" s="4">
        <v>1000</v>
      </c>
      <c r="D15" s="17">
        <v>1000</v>
      </c>
      <c r="E15" s="17">
        <v>1000</v>
      </c>
    </row>
    <row r="16" spans="1:5" x14ac:dyDescent="0.2">
      <c r="A16" t="s">
        <v>207</v>
      </c>
      <c r="B16" s="4">
        <v>1000</v>
      </c>
      <c r="C16" s="4">
        <v>1000</v>
      </c>
      <c r="D16" s="17">
        <v>1000</v>
      </c>
      <c r="E16" s="17">
        <v>1000</v>
      </c>
    </row>
    <row r="17" spans="1:5" x14ac:dyDescent="0.2">
      <c r="B17" s="11"/>
    </row>
    <row r="18" spans="1:5" ht="15.75" x14ac:dyDescent="0.25">
      <c r="A18" s="3" t="s">
        <v>2</v>
      </c>
      <c r="B18" s="29">
        <f>SUM(B6:B16)</f>
        <v>25470</v>
      </c>
      <c r="C18" s="29">
        <f>SUM(C6:C16)</f>
        <v>25470</v>
      </c>
      <c r="D18" s="29">
        <f>SUM(D6:D16)</f>
        <v>25470</v>
      </c>
      <c r="E18" s="29">
        <f>SUM(E6:E16)</f>
        <v>25970</v>
      </c>
    </row>
  </sheetData>
  <mergeCells count="1">
    <mergeCell ref="A1:E1"/>
  </mergeCells>
  <phoneticPr fontId="2" type="noConversion"/>
  <pageMargins left="0.75" right="0.75" top="1" bottom="1" header="0.5" footer="0.5"/>
  <pageSetup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44"/>
  <sheetViews>
    <sheetView topLeftCell="A10" zoomScaleNormal="100" workbookViewId="0">
      <selection activeCell="B46" sqref="B46"/>
    </sheetView>
  </sheetViews>
  <sheetFormatPr defaultRowHeight="12.75" x14ac:dyDescent="0.2"/>
  <cols>
    <col min="1" max="1" width="58.42578125" style="11" bestFit="1" customWidth="1"/>
    <col min="2" max="2" width="27.7109375" style="11" customWidth="1"/>
    <col min="3" max="4" width="28.28515625" style="11" customWidth="1"/>
  </cols>
  <sheetData>
    <row r="1" spans="1:4" ht="24" customHeight="1" x14ac:dyDescent="0.35">
      <c r="A1" s="43" t="s">
        <v>6</v>
      </c>
      <c r="B1" s="43"/>
      <c r="C1" s="43"/>
      <c r="D1" s="43"/>
    </row>
    <row r="2" spans="1:4" ht="15.75" x14ac:dyDescent="0.25">
      <c r="A2" s="37"/>
      <c r="B2" s="20">
        <v>2021</v>
      </c>
      <c r="C2" s="20">
        <v>2020</v>
      </c>
      <c r="D2" s="20">
        <v>2019</v>
      </c>
    </row>
    <row r="3" spans="1:4" ht="15.75" x14ac:dyDescent="0.25">
      <c r="A3" s="37"/>
      <c r="B3" s="20"/>
      <c r="C3" s="20"/>
      <c r="D3" s="20"/>
    </row>
    <row r="4" spans="1:4" ht="16.5" thickBot="1" x14ac:dyDescent="0.3">
      <c r="A4" s="37"/>
      <c r="B4" s="24" t="s">
        <v>428</v>
      </c>
      <c r="C4" s="24" t="s">
        <v>428</v>
      </c>
      <c r="D4" s="24" t="s">
        <v>428</v>
      </c>
    </row>
    <row r="6" spans="1:4" x14ac:dyDescent="0.2">
      <c r="A6" s="11" t="s">
        <v>208</v>
      </c>
      <c r="B6" s="12">
        <v>218050</v>
      </c>
      <c r="C6" s="12">
        <v>211700</v>
      </c>
      <c r="D6" s="17">
        <v>205600</v>
      </c>
    </row>
    <row r="7" spans="1:4" x14ac:dyDescent="0.2">
      <c r="A7" s="11" t="s">
        <v>209</v>
      </c>
      <c r="B7" s="12">
        <v>5000</v>
      </c>
      <c r="C7" s="12">
        <v>5000</v>
      </c>
      <c r="D7" s="17">
        <v>5000</v>
      </c>
    </row>
    <row r="8" spans="1:4" x14ac:dyDescent="0.2">
      <c r="A8" s="11" t="s">
        <v>210</v>
      </c>
      <c r="B8" s="12">
        <v>62100</v>
      </c>
      <c r="C8" s="12">
        <v>62100</v>
      </c>
      <c r="D8" s="17">
        <v>60480</v>
      </c>
    </row>
    <row r="9" spans="1:4" x14ac:dyDescent="0.2">
      <c r="A9" s="11" t="s">
        <v>211</v>
      </c>
      <c r="B9" s="12">
        <v>16680</v>
      </c>
      <c r="C9" s="12">
        <v>16200</v>
      </c>
      <c r="D9" s="17">
        <v>15700</v>
      </c>
    </row>
    <row r="10" spans="1:4" x14ac:dyDescent="0.2">
      <c r="A10" s="11" t="s">
        <v>212</v>
      </c>
      <c r="B10" s="12">
        <v>11500</v>
      </c>
      <c r="C10" s="12">
        <v>11500</v>
      </c>
      <c r="D10" s="17">
        <v>10000</v>
      </c>
    </row>
    <row r="11" spans="1:4" x14ac:dyDescent="0.2">
      <c r="A11" s="19" t="s">
        <v>455</v>
      </c>
      <c r="B11" s="12">
        <v>6541</v>
      </c>
      <c r="C11" s="12">
        <v>6351</v>
      </c>
      <c r="D11" s="17"/>
    </row>
    <row r="12" spans="1:4" s="11" customFormat="1" x14ac:dyDescent="0.2">
      <c r="A12" s="19" t="s">
        <v>458</v>
      </c>
      <c r="B12" s="12">
        <v>6541</v>
      </c>
      <c r="C12" s="12">
        <v>0</v>
      </c>
      <c r="D12" s="17"/>
    </row>
    <row r="13" spans="1:4" x14ac:dyDescent="0.2">
      <c r="A13" s="11" t="s">
        <v>213</v>
      </c>
      <c r="B13" s="12">
        <v>17000</v>
      </c>
      <c r="C13" s="12">
        <v>12500</v>
      </c>
      <c r="D13" s="17">
        <v>16000</v>
      </c>
    </row>
    <row r="14" spans="1:4" x14ac:dyDescent="0.2">
      <c r="A14" s="11" t="s">
        <v>214</v>
      </c>
      <c r="B14" s="12">
        <v>15000</v>
      </c>
      <c r="C14" s="12">
        <v>15000</v>
      </c>
      <c r="D14" s="17">
        <v>15000</v>
      </c>
    </row>
    <row r="15" spans="1:4" x14ac:dyDescent="0.2">
      <c r="A15" s="11" t="s">
        <v>215</v>
      </c>
      <c r="B15" s="12"/>
      <c r="C15" s="12"/>
      <c r="D15" s="17"/>
    </row>
    <row r="16" spans="1:4" x14ac:dyDescent="0.2">
      <c r="A16" s="11" t="s">
        <v>216</v>
      </c>
      <c r="B16" s="12">
        <v>600</v>
      </c>
      <c r="C16" s="12">
        <v>600</v>
      </c>
      <c r="D16" s="17">
        <v>600</v>
      </c>
    </row>
    <row r="17" spans="1:4" x14ac:dyDescent="0.2">
      <c r="A17" s="11" t="s">
        <v>217</v>
      </c>
      <c r="B17" s="12">
        <v>2500</v>
      </c>
      <c r="C17" s="12">
        <v>2500</v>
      </c>
      <c r="D17" s="17">
        <v>2500</v>
      </c>
    </row>
    <row r="18" spans="1:4" x14ac:dyDescent="0.2">
      <c r="A18" s="11" t="s">
        <v>218</v>
      </c>
      <c r="B18" s="12">
        <v>15000</v>
      </c>
      <c r="C18" s="12">
        <v>15000</v>
      </c>
      <c r="D18" s="17">
        <v>15000</v>
      </c>
    </row>
    <row r="19" spans="1:4" x14ac:dyDescent="0.2">
      <c r="A19" s="11" t="s">
        <v>219</v>
      </c>
      <c r="B19" s="12">
        <v>20000</v>
      </c>
      <c r="C19" s="12">
        <v>20000</v>
      </c>
      <c r="D19" s="17">
        <v>22000</v>
      </c>
    </row>
    <row r="20" spans="1:4" x14ac:dyDescent="0.2">
      <c r="A20" s="11" t="s">
        <v>395</v>
      </c>
      <c r="B20" s="36">
        <v>1000</v>
      </c>
      <c r="C20" s="36">
        <v>1000</v>
      </c>
      <c r="D20" s="23">
        <v>1000</v>
      </c>
    </row>
    <row r="21" spans="1:4" x14ac:dyDescent="0.2">
      <c r="A21" s="11" t="s">
        <v>396</v>
      </c>
      <c r="B21" s="12">
        <v>700</v>
      </c>
      <c r="C21" s="12">
        <v>700</v>
      </c>
      <c r="D21" s="17">
        <v>700</v>
      </c>
    </row>
    <row r="22" spans="1:4" x14ac:dyDescent="0.2">
      <c r="A22" s="11" t="s">
        <v>220</v>
      </c>
      <c r="B22" s="12">
        <v>3500</v>
      </c>
      <c r="C22" s="12">
        <v>3500</v>
      </c>
      <c r="D22" s="17">
        <v>3500</v>
      </c>
    </row>
    <row r="23" spans="1:4" x14ac:dyDescent="0.2">
      <c r="A23" s="11" t="s">
        <v>235</v>
      </c>
      <c r="B23" s="12">
        <v>400</v>
      </c>
      <c r="C23" s="12">
        <v>400</v>
      </c>
      <c r="D23" s="17">
        <v>400</v>
      </c>
    </row>
    <row r="24" spans="1:4" x14ac:dyDescent="0.2">
      <c r="A24" s="11" t="s">
        <v>221</v>
      </c>
      <c r="B24" s="12">
        <v>100</v>
      </c>
      <c r="C24" s="12">
        <v>100</v>
      </c>
      <c r="D24" s="17">
        <v>100</v>
      </c>
    </row>
    <row r="25" spans="1:4" x14ac:dyDescent="0.2">
      <c r="A25" s="11" t="s">
        <v>222</v>
      </c>
      <c r="B25" s="12">
        <v>400</v>
      </c>
      <c r="C25" s="12">
        <v>400</v>
      </c>
      <c r="D25" s="17">
        <v>400</v>
      </c>
    </row>
    <row r="26" spans="1:4" x14ac:dyDescent="0.2">
      <c r="A26" s="11" t="s">
        <v>223</v>
      </c>
      <c r="B26" s="12">
        <v>300</v>
      </c>
      <c r="C26" s="12">
        <v>300</v>
      </c>
      <c r="D26" s="17">
        <v>300</v>
      </c>
    </row>
    <row r="27" spans="1:4" x14ac:dyDescent="0.2">
      <c r="A27" s="11" t="s">
        <v>372</v>
      </c>
      <c r="B27" s="12">
        <v>11000</v>
      </c>
      <c r="C27" s="12">
        <v>11000</v>
      </c>
      <c r="D27" s="17">
        <v>9000</v>
      </c>
    </row>
    <row r="28" spans="1:4" x14ac:dyDescent="0.2">
      <c r="A28" s="11" t="s">
        <v>224</v>
      </c>
      <c r="B28" s="12">
        <v>1000</v>
      </c>
      <c r="C28" s="12">
        <v>1000</v>
      </c>
      <c r="D28" s="17">
        <v>1000</v>
      </c>
    </row>
    <row r="29" spans="1:4" x14ac:dyDescent="0.2">
      <c r="A29" s="11" t="s">
        <v>225</v>
      </c>
      <c r="B29" s="12">
        <v>2000</v>
      </c>
      <c r="C29" s="12">
        <v>2000</v>
      </c>
      <c r="D29" s="17">
        <v>1500</v>
      </c>
    </row>
    <row r="30" spans="1:4" x14ac:dyDescent="0.2">
      <c r="A30" s="11" t="s">
        <v>226</v>
      </c>
      <c r="B30" s="12">
        <v>107250</v>
      </c>
      <c r="C30" s="12">
        <v>107273</v>
      </c>
      <c r="D30" s="17">
        <v>107500</v>
      </c>
    </row>
    <row r="31" spans="1:4" x14ac:dyDescent="0.2">
      <c r="A31" s="11" t="s">
        <v>227</v>
      </c>
      <c r="B31" s="12">
        <v>4500</v>
      </c>
      <c r="C31" s="12">
        <v>4500</v>
      </c>
      <c r="D31" s="17">
        <v>3500</v>
      </c>
    </row>
    <row r="32" spans="1:4" x14ac:dyDescent="0.2">
      <c r="A32" s="11" t="s">
        <v>228</v>
      </c>
      <c r="B32" s="12">
        <v>17000</v>
      </c>
      <c r="C32" s="12">
        <v>18000</v>
      </c>
      <c r="D32" s="17">
        <v>18000</v>
      </c>
    </row>
    <row r="33" spans="1:4" x14ac:dyDescent="0.2">
      <c r="A33" s="11" t="s">
        <v>229</v>
      </c>
      <c r="B33" s="12">
        <v>4500</v>
      </c>
      <c r="C33" s="12">
        <v>4500</v>
      </c>
      <c r="D33" s="17">
        <v>4500</v>
      </c>
    </row>
    <row r="34" spans="1:4" x14ac:dyDescent="0.2">
      <c r="A34" s="11" t="s">
        <v>234</v>
      </c>
      <c r="B34" s="12">
        <v>6000</v>
      </c>
      <c r="C34" s="12">
        <v>6000</v>
      </c>
      <c r="D34" s="17">
        <v>6000</v>
      </c>
    </row>
    <row r="35" spans="1:4" s="11" customFormat="1" x14ac:dyDescent="0.2">
      <c r="A35" s="11" t="s">
        <v>394</v>
      </c>
      <c r="B35" s="12"/>
      <c r="C35" s="12"/>
      <c r="D35" s="17"/>
    </row>
    <row r="36" spans="1:4" s="11" customFormat="1" x14ac:dyDescent="0.2">
      <c r="A36" s="19" t="s">
        <v>412</v>
      </c>
      <c r="B36" s="36">
        <v>49500</v>
      </c>
      <c r="C36" s="36">
        <v>46500</v>
      </c>
      <c r="D36" s="23">
        <v>45000</v>
      </c>
    </row>
    <row r="37" spans="1:4" x14ac:dyDescent="0.2">
      <c r="A37" s="19" t="s">
        <v>413</v>
      </c>
      <c r="B37" s="36"/>
      <c r="C37" s="36"/>
      <c r="D37" s="23"/>
    </row>
    <row r="38" spans="1:4" x14ac:dyDescent="0.2">
      <c r="A38" s="11" t="s">
        <v>230</v>
      </c>
      <c r="B38" s="12">
        <v>10000</v>
      </c>
      <c r="C38" s="12">
        <v>10000</v>
      </c>
      <c r="D38" s="17">
        <v>5000</v>
      </c>
    </row>
    <row r="39" spans="1:4" x14ac:dyDescent="0.2">
      <c r="A39" s="11" t="s">
        <v>231</v>
      </c>
      <c r="B39" s="36">
        <v>5000</v>
      </c>
      <c r="C39" s="36">
        <v>5000</v>
      </c>
      <c r="D39" s="23">
        <v>5000</v>
      </c>
    </row>
    <row r="40" spans="1:4" x14ac:dyDescent="0.2">
      <c r="A40" s="11" t="s">
        <v>232</v>
      </c>
      <c r="B40" s="12">
        <v>10000</v>
      </c>
      <c r="C40" s="12">
        <v>5000</v>
      </c>
      <c r="D40" s="17">
        <v>25000</v>
      </c>
    </row>
    <row r="41" spans="1:4" x14ac:dyDescent="0.2">
      <c r="A41" s="11" t="s">
        <v>233</v>
      </c>
      <c r="B41" s="12">
        <v>15000</v>
      </c>
      <c r="C41" s="12">
        <v>20000</v>
      </c>
      <c r="D41" s="17">
        <v>4000</v>
      </c>
    </row>
    <row r="42" spans="1:4" s="11" customFormat="1" x14ac:dyDescent="0.2">
      <c r="A42" s="11" t="s">
        <v>417</v>
      </c>
      <c r="B42" s="17"/>
      <c r="C42" s="17"/>
      <c r="D42" s="17"/>
    </row>
    <row r="43" spans="1:4" x14ac:dyDescent="0.2">
      <c r="B43" s="15"/>
      <c r="C43" s="15"/>
      <c r="D43" s="15"/>
    </row>
    <row r="44" spans="1:4" ht="15.75" x14ac:dyDescent="0.25">
      <c r="A44" s="30" t="s">
        <v>2</v>
      </c>
      <c r="B44" s="29">
        <f>SUM(B6:B42)</f>
        <v>645662</v>
      </c>
      <c r="C44" s="29">
        <f>SUM(C6:C42)</f>
        <v>625624</v>
      </c>
      <c r="D44" s="29">
        <f>SUM(D6:D42)</f>
        <v>609280</v>
      </c>
    </row>
  </sheetData>
  <mergeCells count="1">
    <mergeCell ref="A1:D1"/>
  </mergeCells>
  <phoneticPr fontId="2" type="noConversion"/>
  <pageMargins left="0.75" right="0.75" top="1" bottom="1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BUDGET SUMMARY</vt:lpstr>
      <vt:lpstr>REVENUE</vt:lpstr>
      <vt:lpstr>LEGISLATION</vt:lpstr>
      <vt:lpstr>ADMINISTRATION</vt:lpstr>
      <vt:lpstr>MUNICIPAL COURT</vt:lpstr>
      <vt:lpstr>POLICE</vt:lpstr>
      <vt:lpstr>FIRE</vt:lpstr>
      <vt:lpstr>ANIMAL CONTROL</vt:lpstr>
      <vt:lpstr>STREET AND LANES</vt:lpstr>
      <vt:lpstr>SHOP</vt:lpstr>
      <vt:lpstr>SEWER</vt:lpstr>
      <vt:lpstr>WATER</vt:lpstr>
      <vt:lpstr>GAS</vt:lpstr>
      <vt:lpstr>SANITATION</vt:lpstr>
      <vt:lpstr>REVENUE!ORIGINAL_BUDGET__REVENUE_2010_2011</vt:lpstr>
      <vt:lpstr>ADMINISTRATION!Print_Area</vt:lpstr>
      <vt:lpstr>'ANIMAL CONTROL'!Print_Area</vt:lpstr>
      <vt:lpstr>FIRE!Print_Area</vt:lpstr>
      <vt:lpstr>GAS!Print_Area</vt:lpstr>
      <vt:lpstr>LEGISLATION!Print_Area</vt:lpstr>
      <vt:lpstr>'MUNICIPAL COURT'!Print_Area</vt:lpstr>
      <vt:lpstr>POLICE!Print_Area</vt:lpstr>
      <vt:lpstr>REVENUE!Print_Area</vt:lpstr>
      <vt:lpstr>SANITATION!Print_Area</vt:lpstr>
      <vt:lpstr>SEWER!Print_Area</vt:lpstr>
      <vt:lpstr>SHOP!Print_Area</vt:lpstr>
      <vt:lpstr>'STREET AND LANES'!Print_Area</vt:lpstr>
      <vt:lpstr>WATER!Print_Area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LOYAL CUSTOMER</dc:creator>
  <cp:lastModifiedBy>Jeff Brantley</cp:lastModifiedBy>
  <cp:lastPrinted>2020-06-09T12:30:46Z</cp:lastPrinted>
  <dcterms:created xsi:type="dcterms:W3CDTF">2009-02-16T17:18:20Z</dcterms:created>
  <dcterms:modified xsi:type="dcterms:W3CDTF">2020-06-16T15:58:28Z</dcterms:modified>
</cp:coreProperties>
</file>